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updateLinks="never" codeName="ThisWorkbook" defaultThemeVersion="124226"/>
  <mc:AlternateContent xmlns:mc="http://schemas.openxmlformats.org/markup-compatibility/2006">
    <mc:Choice Requires="x15">
      <x15ac:absPath xmlns:x15ac="http://schemas.microsoft.com/office/spreadsheetml/2010/11/ac" url="C:\Users\Anna.Wyse\OneDrive - The University of Winchester\Documents\EMS\"/>
    </mc:Choice>
  </mc:AlternateContent>
  <xr:revisionPtr revIDLastSave="0" documentId="8_{2AB1DE78-C8BF-4886-971E-FBB08ADD3990}" xr6:coauthVersionLast="47" xr6:coauthVersionMax="47" xr10:uidLastSave="{00000000-0000-0000-0000-000000000000}"/>
  <bookViews>
    <workbookView xWindow="-108" yWindow="-108" windowWidth="23256" windowHeight="12576" tabRatio="846" xr2:uid="{00000000-000D-0000-FFFF-FFFF00000000}"/>
  </bookViews>
  <sheets>
    <sheet name="Amendment Log" sheetId="31" r:id="rId1"/>
    <sheet name="Scoring Guidance" sheetId="28" r:id="rId2"/>
    <sheet name="Aspects Register" sheetId="30" r:id="rId3"/>
  </sheets>
  <externalReferences>
    <externalReference r:id="rId4"/>
    <externalReference r:id="rId5"/>
    <externalReference r:id="rId6"/>
    <externalReference r:id="rId7"/>
  </externalReferences>
  <definedNames>
    <definedName name="__xlnm.Print_Area_5" localSheetId="2">#REF!</definedName>
    <definedName name="__xlnm.Print_Area_5">#REF!</definedName>
    <definedName name="_xlnm._FilterDatabase" localSheetId="2" hidden="1">'Aspects Register'!$A$3:$Q$116</definedName>
    <definedName name="_frq2">'[1]Significance guidance'!$C$33:$C$35</definedName>
    <definedName name="Control" localSheetId="2">'[2]2. Aspects Scoring Guidance'!$C$96:$C$98</definedName>
    <definedName name="Control">#REF!</definedName>
    <definedName name="Controlscore">#REF!</definedName>
    <definedName name="Data">#REF!</definedName>
    <definedName name="Departmentcode">#REF!</definedName>
    <definedName name="freq" localSheetId="2">NA()</definedName>
    <definedName name="freq">'[3]Significance guidance'!$C$33:$C$35</definedName>
    <definedName name="Frequency" localSheetId="2">'[2]2. Aspects Scoring Guidance'!$C$63:$C$65</definedName>
    <definedName name="Frequency">#REF!</definedName>
    <definedName name="Frequencyscore">#REF!</definedName>
    <definedName name="Impact">#REF!</definedName>
    <definedName name="Info" localSheetId="2">'[2]2. Aspects Scoring Guidance'!$C$114:$C$115</definedName>
    <definedName name="Info">#REF!</definedName>
    <definedName name="Interest" localSheetId="2">'[2]2. Aspects Scoring Guidance'!$C$105:$C$107</definedName>
    <definedName name="Interest">#REF!</definedName>
    <definedName name="Interestedpartiesscore">#REF!</definedName>
    <definedName name="Lackofdatascore">#REF!</definedName>
    <definedName name="leg">'[4]Significance guidance'!$C$26:$C$28</definedName>
    <definedName name="Legal" localSheetId="2">'[2]2. Aspects Scoring Guidance'!$C$52:$C$54</definedName>
    <definedName name="Legal">#REF!</definedName>
    <definedName name="Legala">'[4]Significance guidance'!$C$26:$C$28</definedName>
    <definedName name="Legalscore">#REF!</definedName>
    <definedName name="Likelihood">#REF!</definedName>
    <definedName name="Likelihoodscore">#REF!</definedName>
    <definedName name="new">'[1]Significance guidance'!$C$67:$C$68</definedName>
    <definedName name="_xlnm.Print_Area" localSheetId="2">'Aspects Register'!$A$3:$P$105</definedName>
    <definedName name="_xlnm.Print_Titles" localSheetId="2">'Aspects Register'!$3:$3</definedName>
    <definedName name="Probability" localSheetId="2">'[2]2. Aspects Scoring Guidance'!$C$87:$C$89</definedName>
    <definedName name="Probability">#REF!</definedName>
    <definedName name="Production" localSheetId="2">#REF!</definedName>
    <definedName name="Production">#REF!</definedName>
    <definedName name="sec" localSheetId="2">NA()</definedName>
    <definedName name="sec">'[3]Significance guidance'!$C$40:$C$43</definedName>
    <definedName name="Severity" localSheetId="2">'[2]2. Aspects Scoring Guidance'!$C$75:$C$78</definedName>
    <definedName name="Severity">#REF!</definedName>
    <definedName name="Severityscore">#REF!</definedName>
    <definedName name="Stakehol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3" i="30" l="1"/>
  <c r="O33" i="30" s="1"/>
  <c r="K34" i="30"/>
  <c r="O34" i="30" s="1"/>
  <c r="K35" i="30"/>
  <c r="O35" i="30" s="1"/>
  <c r="K57" i="30"/>
  <c r="O57" i="30" s="1"/>
  <c r="K58" i="30"/>
  <c r="O58" i="30" s="1"/>
  <c r="K82" i="30" l="1"/>
  <c r="K96" i="30"/>
  <c r="K47" i="30"/>
  <c r="K48" i="30"/>
  <c r="K80" i="30"/>
  <c r="K81" i="30"/>
  <c r="K93" i="30"/>
  <c r="O93" i="30" s="1"/>
  <c r="K56" i="30"/>
  <c r="O56" i="30" s="1"/>
  <c r="K26" i="30" l="1"/>
  <c r="O26" i="30" s="1"/>
  <c r="K25" i="30" l="1"/>
  <c r="O25" i="30" s="1"/>
  <c r="K28" i="30"/>
  <c r="O28" i="30" s="1"/>
  <c r="K29" i="30"/>
  <c r="O29" i="30" s="1"/>
  <c r="K5" i="30"/>
  <c r="O5" i="30" s="1"/>
  <c r="K69" i="30" l="1"/>
  <c r="O69" i="30" s="1"/>
  <c r="K54" i="30" l="1"/>
  <c r="O54" i="30" s="1"/>
  <c r="K14" i="30" l="1"/>
  <c r="O14" i="30" s="1"/>
  <c r="K15" i="30"/>
  <c r="O15" i="30" s="1"/>
  <c r="K16" i="30"/>
  <c r="O16" i="30" s="1"/>
  <c r="K17" i="30"/>
  <c r="O17" i="30" s="1"/>
  <c r="K18" i="30"/>
  <c r="O18" i="30" s="1"/>
  <c r="K19" i="30"/>
  <c r="O19" i="30" s="1"/>
  <c r="K20" i="30"/>
  <c r="O20" i="30" s="1"/>
  <c r="K21" i="30"/>
  <c r="O21" i="30" s="1"/>
  <c r="K22" i="30"/>
  <c r="O22" i="30" s="1"/>
  <c r="K23" i="30"/>
  <c r="O23" i="30" s="1"/>
  <c r="K30" i="30"/>
  <c r="O30" i="30" s="1"/>
  <c r="K31" i="30"/>
  <c r="O31" i="30" s="1"/>
  <c r="K32" i="30"/>
  <c r="O32" i="30" s="1"/>
  <c r="K38" i="30"/>
  <c r="O38" i="30" s="1"/>
  <c r="K39" i="30"/>
  <c r="O39" i="30" s="1"/>
  <c r="K40" i="30"/>
  <c r="O40" i="30" s="1"/>
  <c r="K43" i="30"/>
  <c r="O43" i="30" s="1"/>
  <c r="K44" i="30"/>
  <c r="O44" i="30" s="1"/>
  <c r="K45" i="30"/>
  <c r="O45" i="30" s="1"/>
  <c r="K49" i="30"/>
  <c r="O49" i="30" s="1"/>
  <c r="K24" i="30"/>
  <c r="O24" i="30" s="1"/>
  <c r="K50" i="30"/>
  <c r="O50" i="30" s="1"/>
  <c r="K51" i="30"/>
  <c r="O51" i="30" s="1"/>
  <c r="K52" i="30"/>
  <c r="O52" i="30" s="1"/>
  <c r="K41" i="30"/>
  <c r="O41" i="30" s="1"/>
  <c r="K53" i="30"/>
  <c r="O53" i="30" s="1"/>
  <c r="K55" i="30"/>
  <c r="O55" i="30" s="1"/>
  <c r="K36" i="30"/>
  <c r="O36" i="30" s="1"/>
  <c r="K37" i="30"/>
  <c r="O37" i="30" s="1"/>
  <c r="K59" i="30"/>
  <c r="O59" i="30" s="1"/>
  <c r="K60" i="30"/>
  <c r="O60" i="30" s="1"/>
  <c r="K61" i="30"/>
  <c r="O61" i="30" s="1"/>
  <c r="K62" i="30"/>
  <c r="O62" i="30" s="1"/>
  <c r="K63" i="30"/>
  <c r="O63" i="30" s="1"/>
  <c r="K65" i="30"/>
  <c r="O65" i="30" s="1"/>
  <c r="K66" i="30"/>
  <c r="O66" i="30" s="1"/>
  <c r="K67" i="30"/>
  <c r="O67" i="30" s="1"/>
  <c r="K68" i="30"/>
  <c r="O68" i="30" s="1"/>
  <c r="K70" i="30"/>
  <c r="O70" i="30" s="1"/>
  <c r="K71" i="30"/>
  <c r="O71" i="30" s="1"/>
  <c r="K72" i="30"/>
  <c r="O72" i="30" s="1"/>
  <c r="K73" i="30"/>
  <c r="O73" i="30" s="1"/>
  <c r="K74" i="30"/>
  <c r="O74" i="30" s="1"/>
  <c r="K75" i="30"/>
  <c r="O75" i="30" s="1"/>
  <c r="K76" i="30"/>
  <c r="O76" i="30" s="1"/>
  <c r="K77" i="30"/>
  <c r="O77" i="30" s="1"/>
  <c r="K78" i="30"/>
  <c r="O78" i="30" s="1"/>
  <c r="K79" i="30"/>
  <c r="O79" i="30" s="1"/>
  <c r="K89" i="30"/>
  <c r="O89" i="30" s="1"/>
  <c r="K90" i="30"/>
  <c r="O90" i="30" s="1"/>
  <c r="K91" i="30"/>
  <c r="O91" i="30" s="1"/>
  <c r="K92" i="30"/>
  <c r="O92" i="30" s="1"/>
  <c r="K94" i="30"/>
  <c r="O94" i="30" s="1"/>
  <c r="K95" i="30"/>
  <c r="O95" i="30" s="1"/>
  <c r="K46" i="30"/>
  <c r="O46" i="30" s="1"/>
  <c r="K4" i="30"/>
  <c r="O4" i="30" s="1"/>
  <c r="K6" i="30"/>
  <c r="O6" i="30" s="1"/>
  <c r="K7" i="30"/>
  <c r="O7" i="30" s="1"/>
  <c r="K8" i="30"/>
  <c r="O8" i="30" s="1"/>
  <c r="K9" i="30"/>
  <c r="O9" i="30" s="1"/>
  <c r="K10" i="30"/>
  <c r="O10" i="30" s="1"/>
  <c r="K11" i="30"/>
  <c r="O11" i="30" s="1"/>
  <c r="K64" i="30"/>
  <c r="O64" i="30" s="1"/>
  <c r="O96" i="30"/>
  <c r="O47" i="30"/>
  <c r="O48" i="30"/>
  <c r="O80" i="30"/>
  <c r="O81" i="30"/>
  <c r="O82" i="30"/>
  <c r="K83" i="30"/>
  <c r="O83" i="30" s="1"/>
  <c r="K84" i="30"/>
  <c r="O84" i="30" s="1"/>
  <c r="K85" i="30"/>
  <c r="O85" i="30" s="1"/>
  <c r="K97" i="30"/>
  <c r="O97" i="30" s="1"/>
  <c r="K98" i="30"/>
  <c r="O98" i="30" s="1"/>
  <c r="K99" i="30"/>
  <c r="O99" i="30" s="1"/>
  <c r="K100" i="30"/>
  <c r="O100" i="30" s="1"/>
  <c r="K101" i="30"/>
  <c r="O101" i="30" s="1"/>
  <c r="K102" i="30"/>
  <c r="O102" i="30" s="1"/>
  <c r="K103" i="30"/>
  <c r="O103" i="30" s="1"/>
  <c r="K104" i="30"/>
  <c r="O104" i="30" s="1"/>
  <c r="K105" i="30"/>
  <c r="O105" i="30" s="1"/>
  <c r="K106" i="30"/>
  <c r="O106" i="30" s="1"/>
  <c r="K107" i="30"/>
  <c r="O107" i="30" s="1"/>
  <c r="K108" i="30"/>
  <c r="O108" i="30" s="1"/>
  <c r="K109" i="30"/>
  <c r="O109" i="30" s="1"/>
  <c r="K110" i="30"/>
  <c r="O110" i="30" s="1"/>
  <c r="K111" i="30"/>
  <c r="O111" i="30" s="1"/>
  <c r="K112" i="30"/>
  <c r="O112" i="30" s="1"/>
  <c r="K113" i="30"/>
  <c r="O113" i="30" s="1"/>
  <c r="K114" i="30"/>
  <c r="O114" i="30" s="1"/>
  <c r="K115" i="30"/>
  <c r="O115" i="30" s="1"/>
  <c r="K116" i="30"/>
  <c r="O116" i="30" s="1"/>
  <c r="K13" i="30"/>
  <c r="O13" i="30" s="1"/>
  <c r="P33" i="30" l="1"/>
  <c r="P34" i="30"/>
  <c r="P35" i="30"/>
  <c r="P58" i="30"/>
  <c r="P57" i="30"/>
  <c r="P93" i="30"/>
  <c r="P56" i="30"/>
  <c r="P26" i="30"/>
  <c r="P28" i="30"/>
  <c r="P29" i="30"/>
  <c r="P25" i="30"/>
  <c r="P5" i="30"/>
  <c r="P69" i="30"/>
  <c r="P54" i="30"/>
  <c r="P84" i="30" l="1"/>
  <c r="P68" i="30"/>
  <c r="P91" i="30"/>
  <c r="P59" i="30"/>
  <c r="P67" i="30"/>
  <c r="P105" i="30"/>
  <c r="P112" i="30"/>
  <c r="P98" i="30"/>
  <c r="P116" i="30"/>
  <c r="P99" i="30"/>
  <c r="P53" i="30"/>
  <c r="P83" i="30"/>
  <c r="P8" i="30"/>
  <c r="P73" i="30"/>
  <c r="P115" i="30"/>
  <c r="P96" i="30"/>
  <c r="P50" i="30"/>
  <c r="P51" i="30"/>
  <c r="P97" i="30"/>
  <c r="P7" i="30"/>
  <c r="P4" i="30"/>
  <c r="P100" i="30"/>
  <c r="P108" i="30"/>
  <c r="P80" i="30"/>
  <c r="P9" i="30"/>
  <c r="P78" i="30"/>
  <c r="P71" i="30"/>
  <c r="P65" i="30"/>
  <c r="P45" i="30"/>
  <c r="P44" i="30"/>
  <c r="P72" i="30"/>
  <c r="P102" i="30"/>
  <c r="P107" i="30"/>
  <c r="P103" i="30"/>
  <c r="P101" i="30"/>
  <c r="P77" i="30"/>
  <c r="P46" i="30"/>
  <c r="P74" i="30"/>
  <c r="P47" i="30"/>
  <c r="P41" i="30"/>
  <c r="P81" i="30"/>
  <c r="P11" i="30"/>
  <c r="P64" i="30"/>
  <c r="P89" i="30"/>
  <c r="P10" i="30"/>
  <c r="P43" i="30"/>
  <c r="P62" i="30"/>
  <c r="P55" i="30"/>
  <c r="P6" i="30"/>
  <c r="P85" i="30"/>
  <c r="P52" i="30"/>
  <c r="P104" i="30"/>
  <c r="P94" i="30"/>
  <c r="P70" i="30"/>
  <c r="P79" i="30"/>
  <c r="P66" i="30"/>
  <c r="P109" i="30"/>
  <c r="P39" i="30"/>
  <c r="P49" i="30"/>
  <c r="P111" i="30"/>
  <c r="P76" i="30"/>
  <c r="P82" i="30"/>
  <c r="P90" i="30"/>
  <c r="P106" i="30"/>
  <c r="P92" i="30"/>
  <c r="P114" i="30"/>
  <c r="P110" i="30"/>
  <c r="P75" i="30"/>
  <c r="P37" i="30"/>
  <c r="P61" i="30"/>
  <c r="P48" i="30"/>
  <c r="P60" i="30"/>
  <c r="P24" i="30"/>
  <c r="P63" i="30"/>
  <c r="P36" i="30"/>
  <c r="P40" i="30"/>
  <c r="P113" i="30"/>
  <c r="P95" i="30"/>
  <c r="P23" i="30"/>
  <c r="P14" i="30"/>
  <c r="P21" i="30"/>
  <c r="P17" i="30"/>
  <c r="P31" i="30"/>
  <c r="P16" i="30"/>
  <c r="P30" i="30"/>
  <c r="P20" i="30"/>
  <c r="P15" i="30"/>
  <c r="P32" i="30"/>
  <c r="P38" i="30"/>
  <c r="P19" i="30"/>
  <c r="P13" i="30"/>
  <c r="P18" i="30"/>
  <c r="P22" i="30"/>
</calcChain>
</file>

<file path=xl/sharedStrings.xml><?xml version="1.0" encoding="utf-8"?>
<sst xmlns="http://schemas.openxmlformats.org/spreadsheetml/2006/main" count="726" uniqueCount="431">
  <si>
    <t>Rank</t>
  </si>
  <si>
    <t>Severity</t>
  </si>
  <si>
    <t>Aspect Code</t>
  </si>
  <si>
    <t>Frequency</t>
  </si>
  <si>
    <t>Score</t>
  </si>
  <si>
    <t>Frequent</t>
  </si>
  <si>
    <t>Intermittent</t>
  </si>
  <si>
    <t>Infrequent</t>
  </si>
  <si>
    <t>Definition</t>
  </si>
  <si>
    <t>Organisation has control over the aspect and is able to make significant changes regarding management of the aspect</t>
  </si>
  <si>
    <t>Organisation has limited control over the aspect but has some influence with suppliers or service providers</t>
  </si>
  <si>
    <t>The aspect is beyond practicable control or influence of the organisation</t>
  </si>
  <si>
    <t>Yes - it has been the cause of 1 or more complaints in the last 3 years</t>
  </si>
  <si>
    <t>Yes - All data is known in order to make an informed decision</t>
  </si>
  <si>
    <t>Condition</t>
  </si>
  <si>
    <t xml:space="preserve">Normal </t>
  </si>
  <si>
    <t xml:space="preserve">Aspects resulting from operations which are planned activities occurring within standard operational hours of the organisation (e.g. 7-7 Monday - Friday) </t>
  </si>
  <si>
    <t xml:space="preserve">Abnormal </t>
  </si>
  <si>
    <t xml:space="preserve">Emergency </t>
  </si>
  <si>
    <t>Aspects resulting from reasonably foreseeable situations which may be considered an emergency, in general creating a threat to human life or business continuity (e.g. fire, flooding or major spillages)</t>
  </si>
  <si>
    <t>A+(BxCxD)+E+F+G</t>
  </si>
  <si>
    <t>Definition:</t>
  </si>
  <si>
    <t>No legislation or other requirements are currently applicable to organisation aspects / impacts, or are anticipated to be applicable within the next 12 months.</t>
  </si>
  <si>
    <t>The scorer should consider how frequently this business activity occurs.</t>
  </si>
  <si>
    <t>Definition: The frequency with which the aspect occurs as part of the business activities</t>
  </si>
  <si>
    <t>Occurs on a frequent basis - e.g. 1 x week or more</t>
  </si>
  <si>
    <t>Occurs on an intermittent basis - e.g. 1 x month to 1 x 6 months</t>
  </si>
  <si>
    <t>Definition: the potential damage that could be caused by the aspects (considering associated impacts).</t>
  </si>
  <si>
    <t>High Impact</t>
  </si>
  <si>
    <t>Medium Impact</t>
  </si>
  <si>
    <t>Low Impact</t>
  </si>
  <si>
    <t>Very Low or positive impact</t>
  </si>
  <si>
    <t>High</t>
  </si>
  <si>
    <t>Aspect is highly likely to occur - (e.g. due to untrained employees / new sub-contractors / infrequent deliveries)</t>
  </si>
  <si>
    <t>Medium</t>
  </si>
  <si>
    <t>Aspect is likely to occur - (e.g. due to part-trained employees / recently added sub-contractors / monthly deliveries)</t>
  </si>
  <si>
    <t>Low</t>
  </si>
  <si>
    <t>Aspect is highly unlikely to occur - (e.g. fully trained employees / long-term sub-contractors / weekly deliveries)</t>
  </si>
  <si>
    <t>Provision of car-parking space</t>
  </si>
  <si>
    <r>
      <t>&gt;</t>
    </r>
    <r>
      <rPr>
        <b/>
        <sz val="11"/>
        <color theme="5"/>
        <rFont val="Calibri"/>
        <family val="2"/>
        <scheme val="minor"/>
      </rPr>
      <t xml:space="preserve"> </t>
    </r>
    <r>
      <rPr>
        <b/>
        <sz val="11"/>
        <color rgb="FFC00000"/>
        <rFont val="Calibri"/>
        <family val="2"/>
        <scheme val="minor"/>
      </rPr>
      <t>Environment</t>
    </r>
    <r>
      <rPr>
        <b/>
        <sz val="11"/>
        <color theme="3"/>
        <rFont val="Calibri"/>
        <family val="2"/>
        <scheme val="minor"/>
      </rPr>
      <t>:</t>
    </r>
    <r>
      <rPr>
        <b/>
        <sz val="11"/>
        <rFont val="Calibri"/>
        <family val="2"/>
        <scheme val="minor"/>
      </rPr>
      <t xml:space="preserve"> </t>
    </r>
    <r>
      <rPr>
        <sz val="11"/>
        <rFont val="Calibri"/>
        <family val="2"/>
        <scheme val="minor"/>
      </rPr>
      <t xml:space="preserve">surroundings in which an organisation operated, including air, water, land, natural resources, flora, fauna, humans and their interrelationships </t>
    </r>
  </si>
  <si>
    <r>
      <rPr>
        <b/>
        <sz val="10"/>
        <rFont val="Calibri"/>
        <family val="2"/>
        <scheme val="minor"/>
      </rPr>
      <t>Note 1</t>
    </r>
    <r>
      <rPr>
        <sz val="10"/>
        <rFont val="Calibri"/>
        <family val="2"/>
        <scheme val="minor"/>
      </rPr>
      <t xml:space="preserve">: surroundings can extend from within an organisation to the local, regional and global system </t>
    </r>
  </si>
  <si>
    <r>
      <rPr>
        <b/>
        <sz val="10"/>
        <rFont val="Calibri"/>
        <family val="2"/>
        <scheme val="minor"/>
      </rPr>
      <t>Note 2:</t>
    </r>
    <r>
      <rPr>
        <sz val="10"/>
        <color theme="3"/>
        <rFont val="Calibri"/>
        <family val="2"/>
        <scheme val="minor"/>
      </rPr>
      <t xml:space="preserve"> </t>
    </r>
    <r>
      <rPr>
        <sz val="10"/>
        <rFont val="Calibri"/>
        <family val="2"/>
        <scheme val="minor"/>
      </rPr>
      <t xml:space="preserve">surroundings can be described in terms of biodiversity, ecosystems, climate or other characteristics </t>
    </r>
  </si>
  <si>
    <r>
      <t xml:space="preserve">&gt; </t>
    </r>
    <r>
      <rPr>
        <b/>
        <sz val="11"/>
        <color rgb="FFC00000"/>
        <rFont val="Calibri"/>
        <family val="2"/>
        <scheme val="minor"/>
      </rPr>
      <t>Environmental aspect</t>
    </r>
    <r>
      <rPr>
        <b/>
        <sz val="11"/>
        <color theme="3"/>
        <rFont val="Calibri"/>
        <family val="2"/>
        <scheme val="minor"/>
      </rPr>
      <t>:</t>
    </r>
    <r>
      <rPr>
        <b/>
        <sz val="11"/>
        <rFont val="Calibri"/>
        <family val="2"/>
        <scheme val="minor"/>
      </rPr>
      <t xml:space="preserve"> </t>
    </r>
    <r>
      <rPr>
        <sz val="11"/>
        <rFont val="Calibri"/>
        <family val="2"/>
        <scheme val="minor"/>
      </rPr>
      <t>element of an organisation's activities or products or services that can interact with the environment.</t>
    </r>
  </si>
  <si>
    <r>
      <rPr>
        <b/>
        <sz val="10"/>
        <rFont val="Calibri"/>
        <family val="2"/>
        <scheme val="minor"/>
      </rPr>
      <t>Note 1</t>
    </r>
    <r>
      <rPr>
        <sz val="10"/>
        <rFont val="Calibri"/>
        <family val="2"/>
        <scheme val="minor"/>
      </rPr>
      <t>: an environmental aspect can cause (an) environmental impact(s). A significant environmental aspect is one that has or can have one or more significant environmental impact(s).</t>
    </r>
  </si>
  <si>
    <r>
      <rPr>
        <b/>
        <sz val="10"/>
        <rFont val="Calibri"/>
        <family val="2"/>
        <scheme val="minor"/>
      </rPr>
      <t>Note 2</t>
    </r>
    <r>
      <rPr>
        <sz val="10"/>
        <rFont val="Calibri"/>
        <family val="2"/>
        <scheme val="minor"/>
      </rPr>
      <t>: consideration should be given to environmental aspects related to the organisation's activities, products and services such as:
   - design and development of its facilities, processes, products and services
   - acquisition of raw materials, including extraction
   - operational or manufacturing processes, including warehousing
   - operation and maintenance of facilities, organisational assets and infrastructure
   - environmental performance and practices of external providers
   - product transportation and service delivery, including packaging
   - storage, use and end of life treatment of products
   - waste management, including re-use, refurbishing, recycling and disposal</t>
    </r>
  </si>
  <si>
    <r>
      <rPr>
        <b/>
        <sz val="11"/>
        <rFont val="Calibri"/>
        <family val="2"/>
        <scheme val="minor"/>
      </rPr>
      <t>&gt;</t>
    </r>
    <r>
      <rPr>
        <sz val="11"/>
        <rFont val="Calibri"/>
        <family val="2"/>
        <scheme val="minor"/>
      </rPr>
      <t xml:space="preserve"> </t>
    </r>
    <r>
      <rPr>
        <b/>
        <sz val="11"/>
        <color rgb="FFC00000"/>
        <rFont val="Calibri"/>
        <family val="2"/>
        <scheme val="minor"/>
      </rPr>
      <t>Environmental impact</t>
    </r>
    <r>
      <rPr>
        <sz val="11"/>
        <rFont val="Calibri"/>
        <family val="2"/>
        <scheme val="minor"/>
      </rPr>
      <t xml:space="preserve">: change to the environment, whether adverse or beneficial, wholly or partially resulting from an organisation's environmental aspects </t>
    </r>
  </si>
  <si>
    <r>
      <rPr>
        <b/>
        <sz val="10"/>
        <rFont val="Calibri"/>
        <family val="2"/>
        <scheme val="minor"/>
      </rPr>
      <t>Note  1</t>
    </r>
    <r>
      <rPr>
        <sz val="10"/>
        <rFont val="Calibri"/>
        <family val="2"/>
        <scheme val="minor"/>
      </rPr>
      <t>: when determining environmental impacts the organisation should consider:
   - emissions to air
   - releases to water
   - releases to land
   - use of raw materials and natural resources
   - use of energy
   - energy emitted (e.g. heat, radiation, vibration, noise, light)
   - generation of waste and/or by-products
   - use of space</t>
    </r>
  </si>
  <si>
    <r>
      <t xml:space="preserve">&gt; </t>
    </r>
    <r>
      <rPr>
        <b/>
        <sz val="11"/>
        <color rgb="FFC00000"/>
        <rFont val="Calibri"/>
        <family val="2"/>
        <scheme val="minor"/>
      </rPr>
      <t>Life cycle</t>
    </r>
    <r>
      <rPr>
        <b/>
        <sz val="11"/>
        <color theme="3"/>
        <rFont val="Calibri"/>
        <family val="2"/>
        <scheme val="minor"/>
      </rPr>
      <t>:</t>
    </r>
    <r>
      <rPr>
        <b/>
        <sz val="11"/>
        <rFont val="Calibri"/>
        <family val="2"/>
        <scheme val="minor"/>
      </rPr>
      <t xml:space="preserve"> </t>
    </r>
    <r>
      <rPr>
        <sz val="11"/>
        <rFont val="Calibri"/>
        <family val="2"/>
        <scheme val="minor"/>
      </rPr>
      <t>consecutive and interlinked stages of a product or service system, from raw material acquisition or generation from natural resources to final disposal.</t>
    </r>
  </si>
  <si>
    <r>
      <rPr>
        <b/>
        <sz val="10"/>
        <rFont val="Calibri"/>
        <family val="2"/>
        <scheme val="minor"/>
      </rPr>
      <t>Note 1</t>
    </r>
    <r>
      <rPr>
        <sz val="10"/>
        <rFont val="Calibri"/>
        <family val="2"/>
        <scheme val="minor"/>
      </rPr>
      <t>: when determining environmental aspects the organisation should consider a life cycle perspective. This will require thinking carefully about the life cycle stages that can be controlled or influenced by the organisation.</t>
    </r>
  </si>
  <si>
    <r>
      <rPr>
        <b/>
        <sz val="10"/>
        <rFont val="Calibri"/>
        <family val="2"/>
        <scheme val="minor"/>
      </rPr>
      <t>Note 2</t>
    </r>
    <r>
      <rPr>
        <sz val="10"/>
        <rFont val="Calibri"/>
        <family val="2"/>
        <scheme val="minor"/>
      </rPr>
      <t xml:space="preserve">: Typical stages of a product or service life cycle include:
   - raw material acquisition
   - design 
   - production
   - transportation / delivery 
   - use 
   - end-of-life treatment and final disposal </t>
    </r>
  </si>
  <si>
    <r>
      <rPr>
        <b/>
        <sz val="11"/>
        <color rgb="FFFF0000"/>
        <rFont val="Calibri"/>
        <family val="2"/>
        <scheme val="minor"/>
      </rPr>
      <t>Terms and Definitions</t>
    </r>
    <r>
      <rPr>
        <b/>
        <sz val="11"/>
        <rFont val="Calibri"/>
        <family val="2"/>
        <scheme val="minor"/>
      </rPr>
      <t xml:space="preserve"> (as defined by ISO 14001:2015)</t>
    </r>
  </si>
  <si>
    <r>
      <t xml:space="preserve">Guidance for ranking Aspects according to significance 
</t>
    </r>
    <r>
      <rPr>
        <b/>
        <sz val="10"/>
        <rFont val="Calibri"/>
        <family val="2"/>
        <scheme val="minor"/>
      </rPr>
      <t>(Each aspect should be assessed for significance using the accompanying procedure and a combined total score calculated)</t>
    </r>
  </si>
  <si>
    <t>Step 1: Identification of Environmental Aspects and Impacts</t>
  </si>
  <si>
    <r>
      <t xml:space="preserve">The organisation firstly needs to determine its activities, products and services and associated environmental aspects and environmental impacts (considering a life cycle perspective) that are within the scope of its EMS. The organisation must take into account the inputs and outputs that are associated with its: 
   &gt; </t>
    </r>
    <r>
      <rPr>
        <b/>
        <sz val="11"/>
        <rFont val="Calibri"/>
        <family val="2"/>
        <scheme val="minor"/>
      </rPr>
      <t>current</t>
    </r>
    <r>
      <rPr>
        <sz val="11"/>
        <rFont val="Calibri"/>
        <family val="2"/>
        <scheme val="minor"/>
      </rPr>
      <t xml:space="preserve"> and </t>
    </r>
    <r>
      <rPr>
        <b/>
        <sz val="11"/>
        <rFont val="Calibri"/>
        <family val="2"/>
        <scheme val="minor"/>
      </rPr>
      <t>relevant past</t>
    </r>
    <r>
      <rPr>
        <sz val="11"/>
        <rFont val="Calibri"/>
        <family val="2"/>
        <scheme val="minor"/>
      </rPr>
      <t xml:space="preserve"> activities, products and services; 
   &gt; </t>
    </r>
    <r>
      <rPr>
        <b/>
        <sz val="11"/>
        <rFont val="Calibri"/>
        <family val="2"/>
        <scheme val="minor"/>
      </rPr>
      <t>new</t>
    </r>
    <r>
      <rPr>
        <sz val="11"/>
        <rFont val="Calibri"/>
        <family val="2"/>
        <scheme val="minor"/>
      </rPr>
      <t xml:space="preserve"> or </t>
    </r>
    <r>
      <rPr>
        <b/>
        <sz val="11"/>
        <rFont val="Calibri"/>
        <family val="2"/>
        <scheme val="minor"/>
      </rPr>
      <t>modified</t>
    </r>
    <r>
      <rPr>
        <sz val="11"/>
        <rFont val="Calibri"/>
        <family val="2"/>
        <scheme val="minor"/>
      </rPr>
      <t xml:space="preserve"> activities, products and services     
   &gt; </t>
    </r>
    <r>
      <rPr>
        <b/>
        <sz val="11"/>
        <rFont val="Calibri"/>
        <family val="2"/>
        <scheme val="minor"/>
      </rPr>
      <t>planned</t>
    </r>
    <r>
      <rPr>
        <sz val="11"/>
        <rFont val="Calibri"/>
        <family val="2"/>
        <scheme val="minor"/>
      </rPr>
      <t xml:space="preserve"> or </t>
    </r>
    <r>
      <rPr>
        <b/>
        <sz val="11"/>
        <rFont val="Calibri"/>
        <family val="2"/>
        <scheme val="minor"/>
      </rPr>
      <t>new developments</t>
    </r>
    <r>
      <rPr>
        <sz val="11"/>
        <rFont val="Calibri"/>
        <family val="2"/>
        <scheme val="minor"/>
      </rPr>
      <t xml:space="preserve">
The organisation should also consider </t>
    </r>
    <r>
      <rPr>
        <b/>
        <sz val="11"/>
        <rFont val="Calibri"/>
        <family val="2"/>
        <scheme val="minor"/>
      </rPr>
      <t>normal</t>
    </r>
    <r>
      <rPr>
        <sz val="11"/>
        <rFont val="Calibri"/>
        <family val="2"/>
        <scheme val="minor"/>
      </rPr>
      <t xml:space="preserve"> and a</t>
    </r>
    <r>
      <rPr>
        <b/>
        <sz val="11"/>
        <rFont val="Calibri"/>
        <family val="2"/>
        <scheme val="minor"/>
      </rPr>
      <t>bnormal operating conditions</t>
    </r>
    <r>
      <rPr>
        <sz val="11"/>
        <rFont val="Calibri"/>
        <family val="2"/>
        <scheme val="minor"/>
      </rPr>
      <t xml:space="preserve">, </t>
    </r>
    <r>
      <rPr>
        <b/>
        <sz val="11"/>
        <rFont val="Calibri"/>
        <family val="2"/>
        <scheme val="minor"/>
      </rPr>
      <t>shut-down</t>
    </r>
    <r>
      <rPr>
        <sz val="11"/>
        <rFont val="Calibri"/>
        <family val="2"/>
        <scheme val="minor"/>
      </rPr>
      <t xml:space="preserve"> and </t>
    </r>
    <r>
      <rPr>
        <b/>
        <sz val="11"/>
        <rFont val="Calibri"/>
        <family val="2"/>
        <scheme val="minor"/>
      </rPr>
      <t>start-up conditions</t>
    </r>
    <r>
      <rPr>
        <sz val="11"/>
        <rFont val="Calibri"/>
        <family val="2"/>
        <scheme val="minor"/>
      </rPr>
      <t xml:space="preserve">, as well as reasonably foreseeable </t>
    </r>
    <r>
      <rPr>
        <b/>
        <sz val="11"/>
        <rFont val="Calibri"/>
        <family val="2"/>
        <scheme val="minor"/>
      </rPr>
      <t>emergency conditions</t>
    </r>
    <r>
      <rPr>
        <sz val="11"/>
        <rFont val="Calibri"/>
        <family val="2"/>
        <scheme val="minor"/>
      </rPr>
      <t xml:space="preserve">. The definitions of these are provided below.  
</t>
    </r>
    <r>
      <rPr>
        <b/>
        <sz val="11"/>
        <rFont val="Calibri"/>
        <family val="2"/>
        <scheme val="minor"/>
      </rPr>
      <t xml:space="preserve">Note 1: </t>
    </r>
    <r>
      <rPr>
        <sz val="11"/>
        <rFont val="Calibri"/>
        <family val="2"/>
        <scheme val="minor"/>
      </rPr>
      <t xml:space="preserve">Within tab '3. Environmental Aspects' the organisation should ensure that cells containing </t>
    </r>
    <r>
      <rPr>
        <b/>
        <sz val="11"/>
        <color theme="9"/>
        <rFont val="Calibri"/>
        <family val="2"/>
        <scheme val="minor"/>
      </rPr>
      <t>Abnormal</t>
    </r>
    <r>
      <rPr>
        <sz val="11"/>
        <rFont val="Calibri"/>
        <family val="2"/>
        <scheme val="minor"/>
      </rPr>
      <t xml:space="preserve"> and </t>
    </r>
    <r>
      <rPr>
        <b/>
        <sz val="11"/>
        <color rgb="FFFF0000"/>
        <rFont val="Calibri"/>
        <family val="2"/>
        <scheme val="minor"/>
      </rPr>
      <t>Emergency</t>
    </r>
    <r>
      <rPr>
        <sz val="11"/>
        <rFont val="Calibri"/>
        <family val="2"/>
        <scheme val="minor"/>
      </rPr>
      <t xml:space="preserve"> conditions are highlighted with the corresponding colour from the definitions table below.  </t>
    </r>
  </si>
  <si>
    <t>Aspects arising from operations which can be unplanned, in addition to standard working practices or occur outside of normal operational hours (e.g. overnight). Examples may include shut-down and start-up conditions, deliveries of goods and materials to project sites or the breakdown of IT equipment requiring unscheduled repair.</t>
  </si>
  <si>
    <t>Step 2: Scoring of Environmental Aspects</t>
  </si>
  <si>
    <t>OVERVIEW OF THE SCORING METHODOLOGY</t>
  </si>
  <si>
    <t xml:space="preserve">Once the activity, environmental aspect and environmental impact have been identified then each environmental aspect needs to be score. The following questions are asked to establish the significance of each environmental aspect. Each question is scored based on the criteria provided in the following sections. </t>
  </si>
  <si>
    <r>
      <t xml:space="preserve">A. Is the aspect / impact covered by the organisations </t>
    </r>
    <r>
      <rPr>
        <b/>
        <sz val="11"/>
        <rFont val="Calibri"/>
        <family val="2"/>
        <scheme val="minor"/>
      </rPr>
      <t>compliance obligations</t>
    </r>
    <r>
      <rPr>
        <sz val="11"/>
        <rFont val="Calibri"/>
        <family val="2"/>
        <scheme val="minor"/>
      </rPr>
      <t xml:space="preserve"> (i.e. UK / EU</t>
    </r>
    <r>
      <rPr>
        <b/>
        <sz val="11"/>
        <rFont val="Calibri"/>
        <family val="2"/>
        <scheme val="minor"/>
      </rPr>
      <t xml:space="preserve"> </t>
    </r>
    <r>
      <rPr>
        <sz val="11"/>
        <rFont val="Calibri"/>
        <family val="2"/>
        <scheme val="minor"/>
      </rPr>
      <t>legislation or other requirements)?</t>
    </r>
  </si>
  <si>
    <r>
      <t xml:space="preserve">B. What is the anticipated </t>
    </r>
    <r>
      <rPr>
        <b/>
        <sz val="11"/>
        <rFont val="Calibri"/>
        <family val="2"/>
        <scheme val="minor"/>
      </rPr>
      <t>frequency</t>
    </r>
    <r>
      <rPr>
        <sz val="11"/>
        <rFont val="Calibri"/>
        <family val="2"/>
        <scheme val="minor"/>
      </rPr>
      <t xml:space="preserve"> of the activity?</t>
    </r>
  </si>
  <si>
    <r>
      <t xml:space="preserve">C. What is the potential </t>
    </r>
    <r>
      <rPr>
        <b/>
        <sz val="11"/>
        <rFont val="Calibri"/>
        <family val="2"/>
        <scheme val="minor"/>
      </rPr>
      <t>severity</t>
    </r>
    <r>
      <rPr>
        <sz val="11"/>
        <rFont val="Calibri"/>
        <family val="2"/>
        <scheme val="minor"/>
      </rPr>
      <t xml:space="preserve"> of the aspect?</t>
    </r>
  </si>
  <si>
    <r>
      <t xml:space="preserve">D. What is the </t>
    </r>
    <r>
      <rPr>
        <b/>
        <sz val="11"/>
        <rFont val="Calibri"/>
        <family val="2"/>
        <scheme val="minor"/>
      </rPr>
      <t xml:space="preserve">probability </t>
    </r>
    <r>
      <rPr>
        <sz val="11"/>
        <rFont val="Calibri"/>
        <family val="2"/>
        <scheme val="minor"/>
      </rPr>
      <t>of the aspect occurring?</t>
    </r>
  </si>
  <si>
    <r>
      <t xml:space="preserve">E. Does the organisation have </t>
    </r>
    <r>
      <rPr>
        <b/>
        <sz val="11"/>
        <rFont val="Calibri"/>
        <family val="2"/>
        <scheme val="minor"/>
      </rPr>
      <t>direct control</t>
    </r>
    <r>
      <rPr>
        <sz val="11"/>
        <rFont val="Calibri"/>
        <family val="2"/>
        <scheme val="minor"/>
      </rPr>
      <t xml:space="preserve"> over the environmental aspect or just potential to </t>
    </r>
    <r>
      <rPr>
        <b/>
        <sz val="11"/>
        <rFont val="Calibri"/>
        <family val="2"/>
        <scheme val="minor"/>
      </rPr>
      <t>influence</t>
    </r>
    <r>
      <rPr>
        <sz val="11"/>
        <rFont val="Calibri"/>
        <family val="2"/>
        <scheme val="minor"/>
      </rPr>
      <t>?</t>
    </r>
  </si>
  <si>
    <r>
      <t xml:space="preserve">F. Are there any </t>
    </r>
    <r>
      <rPr>
        <b/>
        <sz val="11"/>
        <rFont val="Calibri"/>
        <family val="2"/>
        <scheme val="minor"/>
      </rPr>
      <t>interested parties</t>
    </r>
    <r>
      <rPr>
        <sz val="11"/>
        <rFont val="Calibri"/>
        <family val="2"/>
        <scheme val="minor"/>
      </rPr>
      <t xml:space="preserve"> for the aspect (e.g. clients, employees, shareholders, Regulators)?</t>
    </r>
  </si>
  <si>
    <r>
      <t xml:space="preserve">G. Is all </t>
    </r>
    <r>
      <rPr>
        <b/>
        <sz val="11"/>
        <rFont val="Calibri"/>
        <family val="2"/>
        <scheme val="minor"/>
      </rPr>
      <t>information</t>
    </r>
    <r>
      <rPr>
        <sz val="11"/>
        <rFont val="Calibri"/>
        <family val="2"/>
        <scheme val="minor"/>
      </rPr>
      <t xml:space="preserve"> present to make an informed decision about the aspect / impact?</t>
    </r>
  </si>
  <si>
    <r>
      <t xml:space="preserve">The </t>
    </r>
    <r>
      <rPr>
        <b/>
        <sz val="11"/>
        <rFont val="Calibri"/>
        <family val="2"/>
        <scheme val="minor"/>
      </rPr>
      <t>Total Significance Score</t>
    </r>
    <r>
      <rPr>
        <sz val="11"/>
        <rFont val="Calibri"/>
        <family val="2"/>
        <scheme val="minor"/>
      </rPr>
      <t xml:space="preserve"> is calculated by using the equation below: </t>
    </r>
  </si>
  <si>
    <t xml:space="preserve">Note 1: The scoring methodology is automatically applied to the cells on the next tab. The user should make sure that cell formulae are not overwritten. </t>
  </si>
  <si>
    <t>SCORING CRITERIA</t>
  </si>
  <si>
    <t xml:space="preserve">A. Compliance Obligations (Legal or Other Requirements) </t>
  </si>
  <si>
    <t>Is the aspect / impact covered by the organisation's compliance obligations (i.e. UK / EU legislation or other requirements)?</t>
  </si>
  <si>
    <t xml:space="preserve">The scorer should consider whether there are any applicable compliance obligations for each aspect / impact </t>
  </si>
  <si>
    <r>
      <rPr>
        <b/>
        <sz val="10"/>
        <rFont val="Calibri"/>
        <family val="2"/>
        <scheme val="minor"/>
      </rPr>
      <t>Note 1:</t>
    </r>
    <r>
      <rPr>
        <sz val="10"/>
        <rFont val="Calibri"/>
        <family val="2"/>
        <scheme val="minor"/>
      </rPr>
      <t xml:space="preserve"> Compliance obligations (also referred to as Legal and Other Requirements) are defined as: </t>
    </r>
    <r>
      <rPr>
        <i/>
        <sz val="10"/>
        <rFont val="Calibri"/>
        <family val="2"/>
        <scheme val="minor"/>
      </rPr>
      <t xml:space="preserve">legal requirements that an organisation has to comply with and other requirements that an organisation has to or chooses to comply with. </t>
    </r>
  </si>
  <si>
    <r>
      <rPr>
        <b/>
        <sz val="10"/>
        <rFont val="Calibri"/>
        <family val="2"/>
        <scheme val="minor"/>
      </rPr>
      <t>Note 2:</t>
    </r>
    <r>
      <rPr>
        <sz val="10"/>
        <rFont val="Calibri"/>
        <family val="2"/>
        <scheme val="minor"/>
      </rPr>
      <t xml:space="preserve"> Compliance obligations can arise from mandatory requirements (such as applicable laws and regulations) or voluntary commitments (such as organisational / industry standards, contractual relationships, codes of practice, agreements with community groups / non-governmental organisations). </t>
    </r>
  </si>
  <si>
    <t>Compliance Obligations</t>
  </si>
  <si>
    <t>Breach of compliance obligation</t>
  </si>
  <si>
    <t>Relevant compliance obligation</t>
  </si>
  <si>
    <t>No relevant compliance obligation</t>
  </si>
  <si>
    <t>Applicable compliance obligations (i.e. legislation and/or other requirements) are currently being breached and therefore must be dealt with immediately to become compliant (e.g. if trade effluent is disposed to storm-water drain without Environment Agency consent)</t>
  </si>
  <si>
    <t>Compliance obligations (i.e. legislation and/or other requirements) are in force which must be complied with or will be in force within the next 12 months (and will require compliance before the next management review period). To ensure ongoing compliance with stipulated requirements, continual data collection &amp; monitoring is required (e.g.  the 'Duty of Care' regarding waste disposal)</t>
  </si>
  <si>
    <t xml:space="preserve">B. Activity Frequency </t>
  </si>
  <si>
    <t>What is the anticipated frequency of the activity?</t>
  </si>
  <si>
    <t>Occurs on an infrequent basis - e.g. 1 x 6 months or less</t>
  </si>
  <si>
    <t>What is the probability of the aspect occurrence?</t>
  </si>
  <si>
    <t xml:space="preserve">The scorer should consider the probability of the aspect occurring. </t>
  </si>
  <si>
    <r>
      <rPr>
        <b/>
        <sz val="10"/>
        <rFont val="Calibri"/>
        <family val="2"/>
        <scheme val="minor"/>
      </rPr>
      <t xml:space="preserve">Note 1: </t>
    </r>
    <r>
      <rPr>
        <sz val="10"/>
        <rFont val="Calibri"/>
        <family val="2"/>
        <scheme val="minor"/>
      </rPr>
      <t xml:space="preserve">where the aspect is part of a normal, day-to-day activity with operational controls in place the probability of occurrence is likely to be low (e.g. if appropriately trained employees are involved). </t>
    </r>
  </si>
  <si>
    <r>
      <rPr>
        <b/>
        <sz val="10"/>
        <rFont val="Calibri"/>
        <family val="2"/>
        <scheme val="minor"/>
      </rPr>
      <t xml:space="preserve">Note 2: </t>
    </r>
    <r>
      <rPr>
        <sz val="10"/>
        <rFont val="Calibri"/>
        <family val="2"/>
        <scheme val="minor"/>
      </rPr>
      <t>where an abnormal or emergency event takes place (see definitions above) the probability of occurrence is likely to be much higher (e.g. if non-familiar sub-contractors are used).</t>
    </r>
  </si>
  <si>
    <t xml:space="preserve">C. Aspect Probability </t>
  </si>
  <si>
    <t>Probability</t>
  </si>
  <si>
    <t>Definition: The probability that the aspect will occur as part of the business activities</t>
  </si>
  <si>
    <t>What is the potential severity of the environmental impact?</t>
  </si>
  <si>
    <t xml:space="preserve">The scorer should consider the greatest potential severity of the aspect with regard to the associated impacts. An aspect should be given the severity score that best fits the definitions described in the table below. </t>
  </si>
  <si>
    <r>
      <rPr>
        <b/>
        <sz val="10"/>
        <rFont val="Calibri"/>
        <family val="2"/>
        <scheme val="minor"/>
      </rPr>
      <t>Note 1:</t>
    </r>
    <r>
      <rPr>
        <sz val="10"/>
        <rFont val="Calibri"/>
        <family val="2"/>
        <scheme val="minor"/>
      </rPr>
      <t xml:space="preserve"> the severity is relevant to the organisation</t>
    </r>
  </si>
  <si>
    <r>
      <rPr>
        <b/>
        <sz val="10"/>
        <rFont val="Calibri"/>
        <family val="2"/>
        <scheme val="minor"/>
      </rPr>
      <t>Note 2</t>
    </r>
    <r>
      <rPr>
        <sz val="10"/>
        <rFont val="Calibri"/>
        <family val="2"/>
        <scheme val="minor"/>
      </rPr>
      <t xml:space="preserve">: the aspect being scored only has to fulfil ONE of the criteria in the definition for that score to be allocated  </t>
    </r>
  </si>
  <si>
    <t xml:space="preserve">D. Impact Severity </t>
  </si>
  <si>
    <r>
      <t xml:space="preserve">1. Aspect may cause widespread / long term / permanent damage to the environment. 
2. May result in permanent relocation of species or permanent loss of habitat. 
3. Impacts are reversible only through intensive long term remediation and regeneration programmes. 
4. Potential to cause severe / considerable injury or illness to several people or even death to some individuals.
5. Damage to property and/or infrastructure which results in long-term lost operational time and/or considerable repair works.
</t>
    </r>
    <r>
      <rPr>
        <b/>
        <sz val="10"/>
        <rFont val="Calibri"/>
        <family val="2"/>
        <scheme val="minor"/>
      </rPr>
      <t>Example 1 (direct)</t>
    </r>
    <r>
      <rPr>
        <sz val="10"/>
        <rFont val="Calibri"/>
        <family val="2"/>
        <scheme val="minor"/>
      </rPr>
      <t xml:space="preserve">: a major oil spill which contaminates a nearby watercourse
</t>
    </r>
    <r>
      <rPr>
        <b/>
        <sz val="10"/>
        <rFont val="Calibri"/>
        <family val="2"/>
        <scheme val="minor"/>
      </rPr>
      <t>Example 2 (indirect)</t>
    </r>
    <r>
      <rPr>
        <sz val="10"/>
        <rFont val="Calibri"/>
        <family val="2"/>
        <scheme val="minor"/>
      </rPr>
      <t xml:space="preserve">: contribution to climate change through the use of excessive energy </t>
    </r>
  </si>
  <si>
    <r>
      <t xml:space="preserve">1. Aspect may cause medium scale / semi-permanent damage to the environment. 
2. May cause relocation of species or cause loss of habitats which are likely to return after a remediation period. 
3. The impacts are reversible but only with the assistance of a remediation programme.
4. Potential to cause injury or illness to groups or individuals but with remote risk of fatalities (e.g. continuous loud disturbances)  
5. May result in noticeable damage to property an/or infrastructure without threatening structural integrity, may require some operational down time to repair (e.g. damp, minor corrosion).
</t>
    </r>
    <r>
      <rPr>
        <b/>
        <sz val="10"/>
        <rFont val="Calibri"/>
        <family val="2"/>
        <scheme val="minor"/>
      </rPr>
      <t>Example 1 (direct)</t>
    </r>
    <r>
      <rPr>
        <sz val="10"/>
        <rFont val="Calibri"/>
        <family val="2"/>
        <scheme val="minor"/>
      </rPr>
      <t xml:space="preserve">: use of landfill space through generation of business waste
</t>
    </r>
    <r>
      <rPr>
        <b/>
        <sz val="10"/>
        <rFont val="Calibri"/>
        <family val="2"/>
        <scheme val="minor"/>
      </rPr>
      <t>Example 2 (indirect)</t>
    </r>
    <r>
      <rPr>
        <sz val="10"/>
        <rFont val="Calibri"/>
        <family val="2"/>
        <scheme val="minor"/>
      </rPr>
      <t xml:space="preserve">: the use of non-efficient electrical equipment resulting in greater energy consumption </t>
    </r>
  </si>
  <si>
    <r>
      <t xml:space="preserve">1. Aspect may cause small-scale/ temporary damage to the environment. 
2. May results in the temporary relocation of species or short-term, non-permanent damage to habitat. 
3. Damage may be naturally reversible if environment given time and opportunity to do so (limited remediation may be required). 
4. May cause nuisance to humans or result in time-off work through self-certification (&lt; 4 weeks).
5. Very minor degradation of property and infrastructure but without effect on operations (e.g. discolouration of brickwork by surface water)
</t>
    </r>
    <r>
      <rPr>
        <b/>
        <sz val="10"/>
        <rFont val="Calibri"/>
        <family val="2"/>
        <scheme val="minor"/>
      </rPr>
      <t>Example 1 (direct)</t>
    </r>
    <r>
      <rPr>
        <sz val="10"/>
        <rFont val="Calibri"/>
        <family val="2"/>
        <scheme val="minor"/>
      </rPr>
      <t xml:space="preserve">: noise from equipment causing nuisance to nearby individuals
</t>
    </r>
    <r>
      <rPr>
        <b/>
        <sz val="10"/>
        <rFont val="Calibri"/>
        <family val="2"/>
        <scheme val="minor"/>
      </rPr>
      <t>Example 2 (indirect)</t>
    </r>
    <r>
      <rPr>
        <sz val="10"/>
        <rFont val="Calibri"/>
        <family val="2"/>
        <scheme val="minor"/>
      </rPr>
      <t xml:space="preserve">: uncovered storage of waste materials could react with the elements to produce damaging by-product  </t>
    </r>
  </si>
  <si>
    <r>
      <t xml:space="preserve">1. Aspect may have no serious detrimental impacts or even some beneficial impacts to the environment. 
2. Impacts are naturally reversible without any requirement for remediation or monitoring.
3. Does not result in the relocation of species for any length of time. 
4. The aspect does not cause any nuisance or detriment to human health.
5. No damage to property of infrastructure.
</t>
    </r>
    <r>
      <rPr>
        <b/>
        <sz val="10"/>
        <rFont val="Calibri"/>
        <family val="2"/>
        <scheme val="minor"/>
      </rPr>
      <t>Example 1 (direct):</t>
    </r>
    <r>
      <rPr>
        <sz val="10"/>
        <rFont val="Calibri"/>
        <family val="2"/>
        <scheme val="minor"/>
      </rPr>
      <t xml:space="preserve"> the minimisation of waste or implementation of energy saving measures.
</t>
    </r>
    <r>
      <rPr>
        <b/>
        <sz val="10"/>
        <rFont val="Calibri"/>
        <family val="2"/>
        <scheme val="minor"/>
      </rPr>
      <t>Example 2 (indirect):</t>
    </r>
    <r>
      <rPr>
        <sz val="10"/>
        <rFont val="Calibri"/>
        <family val="2"/>
        <scheme val="minor"/>
      </rPr>
      <t xml:space="preserve"> community involvement projects or car-share schemes thereby reducing the total environmental impact of employee journeys to and from work.</t>
    </r>
  </si>
  <si>
    <t>E. Direct Control or Influence</t>
  </si>
  <si>
    <t>Does the organisation have direct control over the environmental aspect or just the potential to influence?</t>
  </si>
  <si>
    <t>F. Interested Parties</t>
  </si>
  <si>
    <t>Are there any interested parties for the aspect (e.g. clients, employees, shareholders)?</t>
  </si>
  <si>
    <t>Yes - information is regularly requested by interested parties</t>
  </si>
  <si>
    <t>No - there are no interested parties</t>
  </si>
  <si>
    <t>G. Information (data availability)</t>
  </si>
  <si>
    <t>Is all information present to make an informed decision about the aspect and associated impacts?</t>
  </si>
  <si>
    <t>No - There is no data or incomplete data is available</t>
  </si>
  <si>
    <t>Step 3: Determining Significant Environmental Aspects</t>
  </si>
  <si>
    <t xml:space="preserve">Significant environmental aspects can result in risks and opportunities associated with either adverse environmental impacts (threats) or beneficial environmental impacts (opportunities).  The organisation must determine the risks and opportunities related to its significant environmental aspects and ensure that these are appropriately addressed in order to: 
   &gt; give assurance that the EMS can achieve its intended outcomes, which are: 
         - enhancement of environmental performance
         - fulfilment of compliance obligations 
         - achievement of environmental objectives  
   &gt; prevent or reduce undesired effects, including the potential for external environmental conditions to affect the organisation 
   &gt; achieve continual improvement </t>
  </si>
  <si>
    <t xml:space="preserve">Once all the aspects have been scored they will automatically be ranked in order of significance (from high to low) in the Aspects Register tab. Environmental Aspects" in the column that is labelled "Rank".   
</t>
  </si>
  <si>
    <t>Activities, Products, Services</t>
  </si>
  <si>
    <t>Environmental Aspect(s)</t>
  </si>
  <si>
    <t>Environmental Impact(s)</t>
  </si>
  <si>
    <t>(A)
Compliance Obligation</t>
  </si>
  <si>
    <t>(B)
Activity Frequency</t>
  </si>
  <si>
    <t>A+(BxCxD)+E+F+G
Total Score</t>
  </si>
  <si>
    <r>
      <t>&gt; Extraction of fuel resources for power stations</t>
    </r>
    <r>
      <rPr>
        <b/>
        <sz val="9"/>
        <rFont val="Calibri"/>
        <family val="2"/>
        <scheme val="minor"/>
      </rPr>
      <t xml:space="preserve">
&gt;</t>
    </r>
    <r>
      <rPr>
        <sz val="9"/>
        <rFont val="Calibri"/>
        <family val="2"/>
        <scheme val="minor"/>
      </rPr>
      <t xml:space="preserve"> Consumption of fuel resources by power stations (natural gas, oil, coal)
</t>
    </r>
    <r>
      <rPr>
        <b/>
        <sz val="9"/>
        <rFont val="Calibri"/>
        <family val="2"/>
        <scheme val="minor"/>
      </rPr>
      <t xml:space="preserve">&gt; </t>
    </r>
    <r>
      <rPr>
        <sz val="9"/>
        <rFont val="Calibri"/>
        <family val="2"/>
        <scheme val="minor"/>
      </rPr>
      <t>CO</t>
    </r>
    <r>
      <rPr>
        <vertAlign val="subscript"/>
        <sz val="9"/>
        <rFont val="Calibri"/>
        <family val="2"/>
        <scheme val="minor"/>
      </rPr>
      <t>2</t>
    </r>
    <r>
      <rPr>
        <sz val="9"/>
        <rFont val="Calibri"/>
        <family val="2"/>
        <scheme val="minor"/>
      </rPr>
      <t>, SO</t>
    </r>
    <r>
      <rPr>
        <vertAlign val="subscript"/>
        <sz val="9"/>
        <rFont val="Calibri"/>
        <family val="2"/>
        <scheme val="minor"/>
      </rPr>
      <t>2</t>
    </r>
    <r>
      <rPr>
        <sz val="9"/>
        <rFont val="Calibri"/>
        <family val="2"/>
        <scheme val="minor"/>
      </rPr>
      <t>, NO</t>
    </r>
    <r>
      <rPr>
        <vertAlign val="subscript"/>
        <sz val="9"/>
        <rFont val="Calibri"/>
        <family val="2"/>
        <scheme val="minor"/>
      </rPr>
      <t>X</t>
    </r>
    <r>
      <rPr>
        <sz val="9"/>
        <rFont val="Calibri"/>
        <family val="2"/>
        <scheme val="minor"/>
      </rPr>
      <t xml:space="preserve"> emissions to atmosphere from power stations.</t>
    </r>
    <r>
      <rPr>
        <b/>
        <sz val="9"/>
        <rFont val="Calibri"/>
        <family val="2"/>
        <scheme val="minor"/>
      </rPr>
      <t/>
    </r>
  </si>
  <si>
    <r>
      <t>&gt; Habitat destruction
&gt; Loss of non-renewable resources</t>
    </r>
    <r>
      <rPr>
        <b/>
        <sz val="9"/>
        <rFont val="Calibri"/>
        <family val="2"/>
        <scheme val="minor"/>
      </rPr>
      <t xml:space="preserve">
</t>
    </r>
    <r>
      <rPr>
        <sz val="9"/>
        <rFont val="Calibri"/>
        <family val="2"/>
        <scheme val="minor"/>
      </rPr>
      <t xml:space="preserve">&gt; Atmospheric pollution
</t>
    </r>
    <r>
      <rPr>
        <b/>
        <sz val="9"/>
        <rFont val="Calibri"/>
        <family val="2"/>
        <scheme val="minor"/>
      </rPr>
      <t>&gt;</t>
    </r>
    <r>
      <rPr>
        <sz val="9"/>
        <rFont val="Calibri"/>
        <family val="2"/>
        <scheme val="minor"/>
      </rPr>
      <t xml:space="preserve"> Climate change
</t>
    </r>
    <r>
      <rPr>
        <b/>
        <sz val="9"/>
        <rFont val="Calibri"/>
        <family val="2"/>
        <scheme val="minor"/>
      </rPr>
      <t/>
    </r>
  </si>
  <si>
    <t>(C)
Aspect Probability</t>
  </si>
  <si>
    <t>(D)
Impact Severity</t>
  </si>
  <si>
    <t>Area Ref:</t>
  </si>
  <si>
    <t>(E)
Direct control/ Influence</t>
  </si>
  <si>
    <t>(F)
Interested Parties</t>
  </si>
  <si>
    <t>(G)
Lack of Data</t>
  </si>
  <si>
    <t xml:space="preserve">(BxCxD)
Environmental Impact </t>
  </si>
  <si>
    <t>&gt; Emergency event - Creation of flames &amp; smoke in event of fire
&gt; Pollution from fire water
&gt; Generation of waste</t>
  </si>
  <si>
    <t>Waste Management</t>
  </si>
  <si>
    <t>F-Gas / ODS</t>
  </si>
  <si>
    <t>&gt; Abnormal Event - Disposal of refrigerant gases (F-Gas/Ozone Depleting Substances) at end of useful life </t>
  </si>
  <si>
    <t>&gt; Use of fossil fuels _x000D_
&gt; Atmospheric emissions (notably NOx)_x000D_
&gt; Climate Change_x000D_
&gt; Increased congestion </t>
  </si>
  <si>
    <t>Resource Use</t>
  </si>
  <si>
    <t>&gt; Consumption of non-renewable resources_x000D_
&gt; Use of non-sustainable manufacturing processes (incl. use of virgin resources) _x000D_
&gt; Poor environmental performance</t>
  </si>
  <si>
    <t>&gt; Potential contamination of local environment at manufacturing facility
&gt; Depletion of non renewable resources
&gt; Reduced waste to landfill</t>
  </si>
  <si>
    <t>&gt; Use of mains water_x000D_
&gt; Purification of water resources </t>
  </si>
  <si>
    <t>&gt; Depletion of natural resources _x000D_
&gt; Water purification - disposal of contaminants_x000D_
&gt; Water purification - use of chemicals </t>
  </si>
  <si>
    <t>&gt; Reduced loss of resources_x000D_
&gt; Reduced waste to landfill _x000D_
&gt; Recovery of resources / embedded energy</t>
  </si>
  <si>
    <t>Provision of onsite facilities (i.e. toilets, kitchenettes) - waste water disposal</t>
  </si>
  <si>
    <t>&gt; Waste water discharge to foul sewer </t>
  </si>
  <si>
    <t>&gt; Wastewater treatment - disposal of contaminants_x000D_
&gt; Wastewater treatment - use of chemicals_x000D_
&gt; Potential contamination of water treatment works</t>
  </si>
  <si>
    <t>&gt; Avoided use of transport</t>
  </si>
  <si>
    <t>&gt; Improvement of human health &amp; lifestyle</t>
  </si>
  <si>
    <t>&gt; Incorrect disposal leading to contamination of local environment at waste treatment facility / landfill through leachate
&gt; Local air/land pollution, odour
&gt; Depletion of natural resources
&gt; Generation of low level Ozone (O3)</t>
  </si>
  <si>
    <t>Land Use</t>
  </si>
  <si>
    <t>&gt; Potential for spillage of fuel, oil
&gt; Loss of natural habitat</t>
  </si>
  <si>
    <t>&gt; Potential contamination of local environment (land / water)
&gt; Noise pollution</t>
  </si>
  <si>
    <r>
      <t>&gt; Extraction of fuel resources for power stations</t>
    </r>
    <r>
      <rPr>
        <b/>
        <sz val="9"/>
        <rFont val="Calibri"/>
        <family val="2"/>
        <scheme val="minor"/>
      </rPr>
      <t xml:space="preserve">
&gt;</t>
    </r>
    <r>
      <rPr>
        <sz val="9"/>
        <rFont val="Calibri"/>
        <family val="2"/>
        <scheme val="minor"/>
      </rPr>
      <t xml:space="preserve"> Consumption of fuel resources by power stations (natural gas, oil, coal)
</t>
    </r>
    <r>
      <rPr>
        <b/>
        <sz val="9"/>
        <rFont val="Calibri"/>
        <family val="2"/>
        <scheme val="minor"/>
      </rPr>
      <t xml:space="preserve">&gt; </t>
    </r>
    <r>
      <rPr>
        <sz val="9"/>
        <rFont val="Calibri"/>
        <family val="2"/>
        <scheme val="minor"/>
      </rPr>
      <t>CO</t>
    </r>
    <r>
      <rPr>
        <vertAlign val="subscript"/>
        <sz val="9"/>
        <rFont val="Calibri"/>
        <family val="2"/>
        <scheme val="minor"/>
      </rPr>
      <t>2</t>
    </r>
    <r>
      <rPr>
        <sz val="9"/>
        <rFont val="Calibri"/>
        <family val="2"/>
        <scheme val="minor"/>
      </rPr>
      <t>, SO</t>
    </r>
    <r>
      <rPr>
        <vertAlign val="subscript"/>
        <sz val="9"/>
        <rFont val="Calibri"/>
        <family val="2"/>
        <scheme val="minor"/>
      </rPr>
      <t>2</t>
    </r>
    <r>
      <rPr>
        <sz val="9"/>
        <rFont val="Calibri"/>
        <family val="2"/>
        <scheme val="minor"/>
      </rPr>
      <t>, NO</t>
    </r>
    <r>
      <rPr>
        <vertAlign val="subscript"/>
        <sz val="9"/>
        <rFont val="Calibri"/>
        <family val="2"/>
        <scheme val="minor"/>
      </rPr>
      <t>X</t>
    </r>
    <r>
      <rPr>
        <sz val="9"/>
        <rFont val="Calibri"/>
        <family val="2"/>
        <scheme val="minor"/>
      </rPr>
      <t xml:space="preserve"> emissions to atmosphere from power stations.</t>
    </r>
  </si>
  <si>
    <t>&gt; Reduced habitat destruction and fragmentation
&gt; Reduced use of resources</t>
  </si>
  <si>
    <t>&gt; Atmospheric emissions (venting of gases) 
&gt; Ozone depletion (venting of gases)
&gt; Potential breach of legislation
&gt; Risk to human health</t>
  </si>
  <si>
    <t>&gt; Atmospheric pollution
&gt; Emissions to air</t>
  </si>
  <si>
    <r>
      <t>&gt; Habitat destruction
&gt; Loss of non-renewable resources</t>
    </r>
    <r>
      <rPr>
        <b/>
        <sz val="9"/>
        <rFont val="Calibri"/>
        <family val="2"/>
        <scheme val="minor"/>
      </rPr>
      <t xml:space="preserve">
</t>
    </r>
    <r>
      <rPr>
        <sz val="9"/>
        <rFont val="Calibri"/>
        <family val="2"/>
        <scheme val="minor"/>
      </rPr>
      <t xml:space="preserve">&gt; Atmospheric pollution
</t>
    </r>
    <r>
      <rPr>
        <b/>
        <sz val="9"/>
        <rFont val="Calibri"/>
        <family val="2"/>
        <scheme val="minor"/>
      </rPr>
      <t>&gt;</t>
    </r>
    <r>
      <rPr>
        <sz val="9"/>
        <rFont val="Calibri"/>
        <family val="2"/>
        <scheme val="minor"/>
      </rPr>
      <t xml:space="preserve"> Climate change</t>
    </r>
  </si>
  <si>
    <t>&gt; Use of raw materials
&gt; Generation of waste electrical &amp; electronic equipment at end of life</t>
  </si>
  <si>
    <t>&gt; Use of refrigerant gases
&gt; In-house emissions of Volatile Organic Compounds (VOCs) and Ozone (O3)</t>
  </si>
  <si>
    <t>&gt; Accelerated loss of non-renewable resources
&gt; Habitat destruction 
&gt; Atmospheric emissions (energy)
&gt; Land and/or water pollution</t>
  </si>
  <si>
    <t>&gt; Creation of biodegradable waste</t>
  </si>
  <si>
    <t>&gt; Extended lifecycle of electrical items 
&gt; Reduced creation of hazardous waste
&gt; Reduced use of finite resources
&gt; Reduced extraction of resources</t>
  </si>
  <si>
    <t>Operational Controls</t>
  </si>
  <si>
    <t>Reallocation and re-use of spare Electrical and Electronic Equipment (EEE)</t>
  </si>
  <si>
    <t>Electricity Use - Halls of Residence</t>
  </si>
  <si>
    <t>Use of electricity in student accommodation (e.g. lighting, cooking, refrigeration, ICT equipment)</t>
  </si>
  <si>
    <t>Generation of green waste from maintenance of grounds</t>
  </si>
  <si>
    <t>Use of petrol in grounds maintenance</t>
  </si>
  <si>
    <t>Use of electricity in main campus buildings (e.g. lighting, cooking, refrigeration, ICT equipment, machinery)</t>
  </si>
  <si>
    <t>Point of use' boilers for hot water supply</t>
  </si>
  <si>
    <t>Electricity Use - Main Campus Buildings</t>
  </si>
  <si>
    <t>Wastewater Production - Vehicle Washing</t>
  </si>
  <si>
    <t>Wastewater Production - Halls of Residence</t>
  </si>
  <si>
    <t>Wastewater Production - Main Campus Buildings</t>
  </si>
  <si>
    <t>Wastewater Production - Catering</t>
  </si>
  <si>
    <t>Water Use - Vehicle Washing</t>
  </si>
  <si>
    <t>Use of water for the washing of vehicles</t>
  </si>
  <si>
    <t>&gt; Depletion of natural resources 
&gt; Water purification - disposal of contaminants
&gt; Water purification - use of chemicals </t>
  </si>
  <si>
    <t>&gt; Use of mains water
&gt; Purification of water resources</t>
  </si>
  <si>
    <t>Provision of catering facilities (dishwashers) - waste water disposal</t>
  </si>
  <si>
    <t>Use of car-parking space</t>
  </si>
  <si>
    <t>Use of campus vehicles</t>
  </si>
  <si>
    <t>Use of petrol/ diesel within contractors vehicles</t>
  </si>
  <si>
    <t>Transport - Staff Commuting</t>
  </si>
  <si>
    <t>Gas Use - Main Campus Buildings</t>
  </si>
  <si>
    <t>Gas Use - Halls of Residence</t>
  </si>
  <si>
    <t>Gas Use - Catering</t>
  </si>
  <si>
    <t>Use of gas for catering facilities (use of equipment)</t>
  </si>
  <si>
    <t xml:space="preserve">Use of gas central heating in main campus buildings areas </t>
  </si>
  <si>
    <t xml:space="preserve">Use of gas central heating in halls of residence areas </t>
  </si>
  <si>
    <t>Gas Cylinders - Emergency event</t>
  </si>
  <si>
    <t>Waste management - Emergency Event</t>
  </si>
  <si>
    <t>Emergency event:
&gt; Potential contamination of local environment</t>
  </si>
  <si>
    <t>Waste Management - Emergency Event</t>
  </si>
  <si>
    <t>Fire in waste storage area</t>
  </si>
  <si>
    <t>Emergency event:
&gt; Creation of flames and smoke</t>
  </si>
  <si>
    <t>Transport</t>
  </si>
  <si>
    <t>Maintenance of cooling systems (air conditioning units)</t>
  </si>
  <si>
    <t>Dismantling and disposal of refrigerant gases from cooling systems (air conditioning units)</t>
  </si>
  <si>
    <t>&gt; Potential for spillage
&gt; Use of power tools</t>
  </si>
  <si>
    <t>Creation of Register</t>
  </si>
  <si>
    <t>1.0</t>
  </si>
  <si>
    <t xml:space="preserve">By Whom </t>
  </si>
  <si>
    <t>Reason for Change</t>
  </si>
  <si>
    <t>Date</t>
  </si>
  <si>
    <t>Version</t>
  </si>
  <si>
    <t>Amendment Log</t>
  </si>
  <si>
    <t>Electricity Use -  Halls of Residence</t>
  </si>
  <si>
    <t>Production and discharge of contaminated water to foul sewers as a result of vehicle washing activities</t>
  </si>
  <si>
    <t>Emergency Event - overflow of oil separators</t>
  </si>
  <si>
    <t>Abnormal Event - ineffective fume cupboard chemical extraction (e.g. faulty filter, incorrect use)</t>
  </si>
  <si>
    <t>Use of fume cupboards</t>
  </si>
  <si>
    <t>Land Use - Emergency Event</t>
  </si>
  <si>
    <t>F-Gas / ODS - Abnormal Event</t>
  </si>
  <si>
    <t>F-Gas / ODS - Emergency Event</t>
  </si>
  <si>
    <t>Use of electricity for outside lighting (i.e. flood, security)</t>
  </si>
  <si>
    <t>&gt; Creation of light nuisance</t>
  </si>
  <si>
    <t>&gt; Potential disturbance to local residents / businesses / wildlife</t>
  </si>
  <si>
    <t>Electricity Use - Outside lighting</t>
  </si>
  <si>
    <t>&gt; Emissions to air (Climate change, smog, possibly hazardous gases)
&gt; Potential physical damage to property
&gt; Danger to human health and local environment
&gt; Financial cost to University of Winchester for repair works</t>
  </si>
  <si>
    <t>Resource Use - Emergency Event</t>
  </si>
  <si>
    <t>Resource Use - Catering</t>
  </si>
  <si>
    <t>Operation of electrical and electronic equipment (e.g. dishwashers, ovens)</t>
  </si>
  <si>
    <t>&gt; Emergency Event - Accidental venting of refrigerant gases from air conditioning  or refrigeration units due to human error or mechanical failure</t>
  </si>
  <si>
    <t>&gt; Potential for spillage
&gt; Potential for mis-/over application</t>
  </si>
  <si>
    <t>&gt; Contamination to local environment
&gt; Risk to human health
&gt; Creation of hazardous waste</t>
  </si>
  <si>
    <t>&gt; Contamination to local environment 
&gt; Risk to human health</t>
  </si>
  <si>
    <t>&gt; Contamination to local environment (land / water)
&gt; Risk to human health
&gt; Creation of hazardous waste</t>
  </si>
  <si>
    <t>&gt; Potential contamination of local environment (land / water)
&gt; Risk to human health</t>
  </si>
  <si>
    <t>&gt; Fuel consumption
&gt; Noise generated by vehicles </t>
  </si>
  <si>
    <t>&gt; Use of non-renewable natural resources</t>
  </si>
  <si>
    <t>Resource Use - Abnormal Event</t>
  </si>
  <si>
    <t>WASTE</t>
  </si>
  <si>
    <t>ELECTRIC</t>
  </si>
  <si>
    <t>WATER</t>
  </si>
  <si>
    <t>GAS</t>
  </si>
  <si>
    <t>WASTEWATER</t>
  </si>
  <si>
    <t>F-GAS</t>
  </si>
  <si>
    <t>LAND USE</t>
  </si>
  <si>
    <t>RESOURCE USE</t>
  </si>
  <si>
    <t>TRANSPORT</t>
  </si>
  <si>
    <t>Operation of electrical and electronic equipment in catering (e.g. dishwashers, ovens)</t>
  </si>
  <si>
    <t>Operation of gas appliances in catering (e.g. ovens, stoves)</t>
  </si>
  <si>
    <t>Emergency Event:
&gt; Potential incorrect handling and storage of gas cylinders leading to explosion</t>
  </si>
  <si>
    <t>&gt; Risk to human health and life
&gt; Release of hazardous substances (gas / liquid) to the surrounding environment
&gt; Potential physical damage to property
&gt; Financial cost to University of Winchester for repair works</t>
  </si>
  <si>
    <t>Generation of animal by-product waste</t>
  </si>
  <si>
    <t>&gt; Habitat destruction
&gt; Disposal of waste to landfill or EfW</t>
  </si>
  <si>
    <t>Recycling and reuse of waste</t>
  </si>
  <si>
    <t>&gt; Increased availability of recyclables 
&gt; Improved quality of recyclables</t>
  </si>
  <si>
    <t>&gt; Reduced generation of waste</t>
  </si>
  <si>
    <t>Potential for spillage or leakage from waste oils</t>
  </si>
  <si>
    <t>&gt; Creation of hazardous waste</t>
  </si>
  <si>
    <t xml:space="preserve">&gt; Potential risk of pollution to local environment
&gt; Risk to human health
&gt; Depletion of non-renewable resources
&gt; Localised air pollution </t>
  </si>
  <si>
    <t>Transportation of hazardous  animal by-products on and off site</t>
  </si>
  <si>
    <t>&gt; Generation of general waste</t>
  </si>
  <si>
    <t>Operation of general electrical and electronic equipment (e.g. lighting, IT, Air-con, equipment)</t>
  </si>
  <si>
    <t xml:space="preserve">&gt; Generation of waste electrical &amp; electronic equipment (WEEE) </t>
  </si>
  <si>
    <r>
      <t>&gt; Atmospheric emissions (notably CH</t>
    </r>
    <r>
      <rPr>
        <vertAlign val="subscript"/>
        <sz val="9"/>
        <rFont val="Calibri"/>
        <family val="2"/>
        <scheme val="minor"/>
      </rPr>
      <t>4</t>
    </r>
    <r>
      <rPr>
        <sz val="9"/>
        <rFont val="Calibri"/>
        <family val="2"/>
        <scheme val="minor"/>
      </rPr>
      <t>)
&gt; Contribution to Climate Change
&gt; Contamination of local environment</t>
    </r>
  </si>
  <si>
    <t xml:space="preserve">&gt; Atmospheric emissions 
&gt; Climate Change
&gt; Contamination of local environment (land/water) </t>
  </si>
  <si>
    <t>&gt; Contamination of local environment (land/water)
&gt; Risk to human health</t>
  </si>
  <si>
    <t>&gt; Generation of hazardous waste</t>
  </si>
  <si>
    <t>Generation of hazardous waste from laboratory activities (i.e. chemical waste)</t>
  </si>
  <si>
    <t>Generation of food waste from halls of residence</t>
  </si>
  <si>
    <t>&gt; Use of natural resources
&gt; Creation of biodegradable waste</t>
  </si>
  <si>
    <t>&gt; Habitat destruction
&gt; Potential for contamination to surrounding environment</t>
  </si>
  <si>
    <t>CoSHH regulations</t>
  </si>
  <si>
    <t>F-Gas regulations
ODS regulations</t>
  </si>
  <si>
    <t>N/A</t>
  </si>
  <si>
    <t>&gt; Potential for spread of hazardous materials to surrounding environment
&gt; Use of fuel
&gt; Noise / odour nuisance</t>
  </si>
  <si>
    <t>WEEE regulations</t>
  </si>
  <si>
    <t>Maintenance of grounds</t>
  </si>
  <si>
    <t>&gt; Use of fuel
&gt; Noise creation</t>
  </si>
  <si>
    <t>Environmental permitting regulations</t>
  </si>
  <si>
    <r>
      <rPr>
        <b/>
        <sz val="12"/>
        <rFont val="Calibri"/>
        <family val="2"/>
        <scheme val="minor"/>
      </rPr>
      <t xml:space="preserve">Any aspect which score </t>
    </r>
    <r>
      <rPr>
        <b/>
        <sz val="12"/>
        <color rgb="FFC00000"/>
        <rFont val="Calibri"/>
        <family val="2"/>
        <scheme val="minor"/>
      </rPr>
      <t>80 or above</t>
    </r>
    <r>
      <rPr>
        <b/>
        <sz val="12"/>
        <rFont val="Calibri"/>
        <family val="2"/>
        <scheme val="minor"/>
      </rPr>
      <t xml:space="preserve"> is considered to be a significant environmental aspect</t>
    </r>
  </si>
  <si>
    <r>
      <t xml:space="preserve">University of Winchester
</t>
    </r>
    <r>
      <rPr>
        <b/>
        <sz val="14"/>
        <rFont val="Calibri"/>
        <family val="2"/>
        <scheme val="minor"/>
      </rPr>
      <t>Environmental Aspects Register</t>
    </r>
  </si>
  <si>
    <r>
      <t>&gt; Emissions to air (CO</t>
    </r>
    <r>
      <rPr>
        <vertAlign val="subscript"/>
        <sz val="9"/>
        <rFont val="Calibri"/>
        <family val="2"/>
        <scheme val="minor"/>
      </rPr>
      <t>2</t>
    </r>
    <r>
      <rPr>
        <sz val="9"/>
        <rFont val="Calibri"/>
        <family val="2"/>
        <scheme val="minor"/>
      </rPr>
      <t xml:space="preserve">, NOx, particulates)
&gt; Localised air pollution
&gt; Climate change
&gt; Potential land contamination
&gt; Depletion of non-renewable resources </t>
    </r>
  </si>
  <si>
    <r>
      <t xml:space="preserve">Associated Legislation Area
</t>
    </r>
    <r>
      <rPr>
        <b/>
        <i/>
        <sz val="8"/>
        <color theme="0"/>
        <rFont val="Calibri"/>
        <family val="2"/>
        <scheme val="minor"/>
      </rPr>
      <t>See the Environmental Legal Register for more information</t>
    </r>
  </si>
  <si>
    <t>Electricity - Emergency Event</t>
  </si>
  <si>
    <t>Gas - Emergency Event</t>
  </si>
  <si>
    <t>Use of non-sustainable or non-recycled goods, products, consumables and services</t>
  </si>
  <si>
    <t>Use of sustainable or recycled goods, products, consumables and services</t>
  </si>
  <si>
    <t>&gt; Use of fuel
&gt; Noise / odour nuisance</t>
  </si>
  <si>
    <t>Vehicles moving on-site during delivery of products, collection of waste or other activity (e.g. grounds maintenance, delivery of goods)</t>
  </si>
  <si>
    <t>&gt; Waste water discharge to foul sewer
&gt; Contaminated wastewater (i.e. food waste)</t>
  </si>
  <si>
    <t>Use of electricity for main campus cooling systems (air conditioning units)</t>
  </si>
  <si>
    <t>Operation of electrical and electronic equipment in main campus buildings and halls of residence (e.g. lighting, cooking equipment, vending machines)</t>
  </si>
  <si>
    <t>Operation of electrical and electronic equipment in main campus buildings and halls of residence (e.g. IT, vending machines, printers)</t>
  </si>
  <si>
    <t>Use of recycled or remanufactured  consumables (e.g. toner cartridges, gas cylinders)</t>
  </si>
  <si>
    <t>&gt; Refilling of toner cartridges
&gt; Recycling or remanufacturing of  consumables</t>
  </si>
  <si>
    <t>&gt; Reduced consumption of non-renewable resources
&gt; Use of sustainable manufacturing processes</t>
  </si>
  <si>
    <t xml:space="preserve">&gt; Reduced loss of non-renewable resources
&gt; Reduced habitat destruction </t>
  </si>
  <si>
    <r>
      <t>&gt; Emissions to air (CO</t>
    </r>
    <r>
      <rPr>
        <vertAlign val="subscript"/>
        <sz val="9"/>
        <rFont val="Calibri"/>
        <family val="2"/>
        <scheme val="minor"/>
      </rPr>
      <t>2</t>
    </r>
    <r>
      <rPr>
        <sz val="9"/>
        <rFont val="Calibri"/>
        <family val="2"/>
        <scheme val="minor"/>
      </rPr>
      <t xml:space="preserve">, NOx, particulates)
&gt; Localised air pollution
&gt; Depletion of non-renewable resources 
&gt; Potential disturbance to local residents / businesses / wildlife </t>
    </r>
  </si>
  <si>
    <t>BUILDINGS</t>
  </si>
  <si>
    <t>Buildings</t>
  </si>
  <si>
    <t>Loss of green space from construction of new buildings</t>
  </si>
  <si>
    <t>&gt; Habitat destruction and fragmentation
&gt; Pollution to local environment (water / air / land)</t>
  </si>
  <si>
    <t>&gt; Use of greenfield sites</t>
  </si>
  <si>
    <t>&gt; Reduced use of natural resources for utilities (i.e. energy)
&gt; Sustainable use of natural resources</t>
  </si>
  <si>
    <t>&gt; Reduced Habitat destruction and fragmentation
&gt; Reduced emissions to air
&gt; Reduced contribution to Climate Change</t>
  </si>
  <si>
    <t>Use of natural resources for construction</t>
  </si>
  <si>
    <t>Construction regulations
Environmental damage regulations
Conservation regulations</t>
  </si>
  <si>
    <t>Water use regulations
Water fittings regulations</t>
  </si>
  <si>
    <t>&gt; Potential contamination of local environment (land / water / air)
&gt;Risk to human health</t>
  </si>
  <si>
    <t>&gt; Use of natural resources
&gt; Use of non-renewable resources</t>
  </si>
  <si>
    <t>Use of natural resources for refurbishment</t>
  </si>
  <si>
    <t>Creation of waste from refurbishment activities</t>
  </si>
  <si>
    <t>&gt; Creation of construction waste from refurbishment activities</t>
  </si>
  <si>
    <t>&gt; Noise generated by refurbishment activities and machinery</t>
  </si>
  <si>
    <t>Creation of construction waste  from construction and demolition activities</t>
  </si>
  <si>
    <t>Use of construction machinery for construction and demolition of buildings</t>
  </si>
  <si>
    <t>Use of Electric Vehicles</t>
  </si>
  <si>
    <t>&gt; Reduced use of natural and non-renewable resources</t>
  </si>
  <si>
    <t>&gt; Reduced local pollution
&gt; Reduced contribution to Climate Change</t>
  </si>
  <si>
    <t>Generation of non-hazardous waste from everyday activities (main campus buildings)</t>
  </si>
  <si>
    <t>Generation of non-hazardous waste from everyday activities (halls of residence)</t>
  </si>
  <si>
    <t>&gt; Noise generated by construction activities and machinery</t>
  </si>
  <si>
    <t>Statutory nuisance regulations</t>
  </si>
  <si>
    <t>Use of electricity for student accommodation cooling systems (air conditioning units)</t>
  </si>
  <si>
    <t>Use of halls of residence refrigeration systems (fridges, freezers)</t>
  </si>
  <si>
    <t>Use of refrigeration equipment within catering facilities (i.e. cool stores)</t>
  </si>
  <si>
    <t>Generation of food waste from campus catering facilities</t>
  </si>
  <si>
    <t>Generation of hazardous clinical / biological waste</t>
  </si>
  <si>
    <t>Use of equipment and machinery for refurbishment of buildings</t>
  </si>
  <si>
    <t>Use of electricity regulations
Energy efficiency regulations</t>
  </si>
  <si>
    <t>Waste - general storage, handling &amp; disposal regulations</t>
  </si>
  <si>
    <t>Use of electricity regulations
Energy efficiency regulations
F-Gas regulations</t>
  </si>
  <si>
    <t>Use of electricity regulations
Energy efficiency regulations
Boiler regulations</t>
  </si>
  <si>
    <t>WEEE regulations
Environmental damage regulations
Fire and safety regulations</t>
  </si>
  <si>
    <t>Oil storage regulations
Environmental damage regulations</t>
  </si>
  <si>
    <t>CoSHH regulations
Environmental damage regulations
Fire and safety regulations</t>
  </si>
  <si>
    <t>Environmental damage regulations
Construction regulations</t>
  </si>
  <si>
    <t>Conservation regulations
Statutory nuisance regulations</t>
  </si>
  <si>
    <t>Environmental damage regulations
Construction regulations
Oil storage regulations</t>
  </si>
  <si>
    <t>CoSHH regulations
Hazardous waste regulations management regulations</t>
  </si>
  <si>
    <t>WEEE regulations
Hazardous waste - general storage, handling &amp; disposal regulations</t>
  </si>
  <si>
    <t xml:space="preserve">WEEE regulations
Hazardous waste - general storage, handling &amp; disposal regulations </t>
  </si>
  <si>
    <t>Procurement regulations
Waste - general storage, handling &amp; disposal regulations</t>
  </si>
  <si>
    <t>Statutory nuisance
Hazardous waste - general storage, handling &amp; disposal regulations</t>
  </si>
  <si>
    <t>Emergency preparedness
Environmental damage regulations
Gas cylinder storage regulations</t>
  </si>
  <si>
    <t>Emergency preparedness
Environmental damage regulations
Oil storage regulations</t>
  </si>
  <si>
    <t>Emergency preparedness
Environmental damage regulations
Fire safety regulations</t>
  </si>
  <si>
    <t xml:space="preserve">Hazardous waste - general storage, handling &amp; disposal regulations </t>
  </si>
  <si>
    <t>Hazardous waste - general storage, handling &amp; disposal regulations</t>
  </si>
  <si>
    <t>Water use regulations
Wastewater disposal regulations</t>
  </si>
  <si>
    <t>Electricity</t>
  </si>
  <si>
    <t>Use of renewable energy and gas</t>
  </si>
  <si>
    <t>Use of main campus buildings for cooling in laboratory environments</t>
  </si>
  <si>
    <t>Use and storage of chemicals</t>
  </si>
  <si>
    <t>Water Use</t>
  </si>
  <si>
    <t>Collection and use of rain water</t>
  </si>
  <si>
    <t>&gt; Reduced use of natural resources
&gt; Reduced pollution to local environment</t>
  </si>
  <si>
    <t>&gt; Reduced emissions to air
&gt; Reduced land clearance for fuel extraction activities
&gt; Reduced use of fuel for fuel extraction activities</t>
  </si>
  <si>
    <t>&gt; Danger to human health
&gt; Pollution to land / air / water</t>
  </si>
  <si>
    <t>Loss of power to campus due to unscheduled power cut</t>
  </si>
  <si>
    <t>Use of owned vehicles</t>
  </si>
  <si>
    <t>&gt; Potential contamination of surrounding environment (land/air/water)
&gt; Risk to human health</t>
  </si>
  <si>
    <t>End-of-life vehicle regulations</t>
  </si>
  <si>
    <t>Wastewater Production - Laundrette</t>
  </si>
  <si>
    <t>Provision of laundrette facilities - wastewater disposal</t>
  </si>
  <si>
    <t>&gt; Waste water discharge to foul sewer</t>
  </si>
  <si>
    <t>&gt; Reduced use of mains water</t>
  </si>
  <si>
    <t>&gt; Reduced use of natural resources</t>
  </si>
  <si>
    <t>&gt; Improved grounds management techniques</t>
  </si>
  <si>
    <t>&gt; Reduced habitat destruction and fragmentation
&gt; Increased amount of habitat</t>
  </si>
  <si>
    <t>Contaminated land within campus grounds</t>
  </si>
  <si>
    <t>&gt; Monitoring and management of contaminated land
&gt; Generation of hazardous waste</t>
  </si>
  <si>
    <t>Contaminated land regulations</t>
  </si>
  <si>
    <t>Environmental damage regulations</t>
  </si>
  <si>
    <t>&gt; Risk to human health and life
&gt; Release of hazardous substances to the surrounding environment</t>
  </si>
  <si>
    <t>Asbestos regulations</t>
  </si>
  <si>
    <t>&gt; Fat disposed of via catering facility drains</t>
  </si>
  <si>
    <t>&gt; Pollution to surrounding environment (land/water)
&gt; Potential risk to human health
&gt; Disturbance to local residents and wildlife</t>
  </si>
  <si>
    <t>&gt; Pollution to surrounding environment (land/water)</t>
  </si>
  <si>
    <t>Emergency Event
&gt; Incorrect storage and disposal of end-of-life vehicles</t>
  </si>
  <si>
    <t>&gt; Pollution to surrounding environment (land/water)
&gt; Potential risk to human health</t>
  </si>
  <si>
    <t>Use of water in halls of residence, main campus buildings and catering facilities</t>
  </si>
  <si>
    <t>Potential for release of asbestos</t>
  </si>
  <si>
    <t>&gt; Risk to human health and life
&gt; Release of hazardous substances to the surrounding environment
&gt; Potential for spread of disease to surrounding communities and wildlife</t>
  </si>
  <si>
    <t>Emergency event:
&gt; Release of animal by-products to surrounding environment</t>
  </si>
  <si>
    <t>Animal by-products regulations</t>
  </si>
  <si>
    <t>Disposal of fat and oils from catering facilities</t>
  </si>
  <si>
    <t>Emergency event:
&gt; Incorrect disposal of hazardous waste into general waste streams</t>
  </si>
  <si>
    <t>&gt; Contamination of local environment (land/water)
&gt; Risk to human health
&gt; Potential for spread of disease to surrounding communities and wildlife</t>
  </si>
  <si>
    <t>Generation of hazardous waste</t>
  </si>
  <si>
    <t>Emergency event:
&gt; Incorrect disposal of clinical/biological waste into general waste streams</t>
  </si>
  <si>
    <t>FUELS</t>
  </si>
  <si>
    <t>Fuels</t>
  </si>
  <si>
    <t>CHEMICALS</t>
  </si>
  <si>
    <t>Chemicals - Emergency Event</t>
  </si>
  <si>
    <t>Emergency Event - spillage of hazardous chemicals</t>
  </si>
  <si>
    <t>Chemicals</t>
  </si>
  <si>
    <t>Use and storage of chemicals internally</t>
  </si>
  <si>
    <t>Use and storage of chemicals externally</t>
  </si>
  <si>
    <t>Use and storage of fuel</t>
  </si>
  <si>
    <t>Emergency Event - spillage of fuel (i.e. petrol and diesel)</t>
  </si>
  <si>
    <t>Fuels - Emergency Event</t>
  </si>
  <si>
    <t>Use and storage of fuels internally</t>
  </si>
  <si>
    <t>&gt; Potential for spillage</t>
  </si>
  <si>
    <t>Use and storage of fuels externally</t>
  </si>
  <si>
    <t>Oil storage regulations</t>
  </si>
  <si>
    <t>Use of sustainable foods for human consumption</t>
  </si>
  <si>
    <t>Use of unsustainable foods for human consumption</t>
  </si>
  <si>
    <t>&gt; Emergency Event - Power cut resulting in release of possibly polluting substances and loss of refrigeration for harmful substances</t>
  </si>
  <si>
    <t>&gt; Generation of waste through creating end-of-life vehicles
&gt; Storage of potentially hazardous waste materials</t>
  </si>
  <si>
    <t>Flo Gard, GEP Environmental, on behalf of the University of Winchester</t>
  </si>
  <si>
    <t>Constructing building to relevant sustainability standards</t>
  </si>
  <si>
    <t>&gt; Habitat destruction
&gt; Potential for contamination to surrounding environment
&gt; Embedded carbon</t>
  </si>
  <si>
    <t>&gt; Creation of construction waste
&gt; Consideration of design to consider waste production</t>
  </si>
  <si>
    <t>&gt; Potential contamination of local environment (land / water / air)
&gt;Risk to human health
&gt; Creation of waste</t>
  </si>
  <si>
    <t>Staff, students and visitors travel by active transport (i.e. walking) </t>
  </si>
  <si>
    <t>Staff, students and visitors  travel by road (i.e. cars, vans etc.)</t>
  </si>
  <si>
    <t>Onsite segregation and storage of different waste streams</t>
  </si>
  <si>
    <r>
      <t>Constructing buildings</t>
    </r>
    <r>
      <rPr>
        <sz val="9"/>
        <color rgb="FFFF0000"/>
        <rFont val="Calibri"/>
        <family val="2"/>
        <scheme val="minor"/>
      </rPr>
      <t xml:space="preserve"> to Green Building Standards, such as  BREEAM and WELL</t>
    </r>
  </si>
  <si>
    <t>&gt; Reduced consumption of fuel resources by power stations (natural gas, oil, coal)
&gt; Reduced pollution to local environment</t>
  </si>
  <si>
    <t>&gt; Reduced emissions to air (Climate change, smog, possibly hazardous gases)
&gt; Reduced habitat destruction and fragmentation
&gt; Reduced use of natural resources</t>
  </si>
  <si>
    <t>Use of electricity regulations</t>
  </si>
  <si>
    <t>Use of energy efficient fixtures and equipment (e.g. light sensors, daylight savings etc.)</t>
  </si>
  <si>
    <t>Use of low carbon equipment to heat campus buildings (e.g. CHP, AHUs)</t>
  </si>
  <si>
    <t>&gt; Reduced use of non-renewable fuels for heating (e.g. fossil fuels)
&gt; Reduced extraction of fuel resources for power stations
&gt; Reduced CO2, SO2, NOX emissions to atmosphere</t>
  </si>
  <si>
    <r>
      <t xml:space="preserve">Promotion of biodiversity within campus grounds </t>
    </r>
    <r>
      <rPr>
        <sz val="9"/>
        <color rgb="FFFF0000"/>
        <rFont val="Calibri"/>
        <family val="2"/>
        <scheme val="minor"/>
      </rPr>
      <t>(i.e. green roofs)</t>
    </r>
  </si>
  <si>
    <t>Use of natural ventilation within campus buildings to reduce demand for cooling from non-renewable resources (e.g. fossil fuels)</t>
  </si>
  <si>
    <t>Use of water efficient fixtures and equipment to reduce water use (e.g. dual flush, sensors)</t>
  </si>
  <si>
    <t>&gt; Reduced single use plastic waste
&gt; Reduced use of finite resources</t>
  </si>
  <si>
    <t>Single use plastic regulations</t>
  </si>
  <si>
    <t>Provision of water refill stations to promote use of reusable water bottles</t>
  </si>
  <si>
    <t>Provision of reusable items to reduce single use plastic on campus (e.g. coffee cups)</t>
  </si>
  <si>
    <t>Provision of additional recycling  segregation facilities for abnormal waste streams (e.g. crisp packets, pens etc)</t>
  </si>
  <si>
    <t>&gt; Reduced loss of resources
&gt; Reduced waste to landfill 
&gt; Recovery of resources / embedded energy</t>
  </si>
  <si>
    <t>&gt; Reduced creation of general waste</t>
  </si>
  <si>
    <t>Amended: Constructing buildings to WELL Standards</t>
  </si>
  <si>
    <t>Added: Use of natural ventilation within campus buildings to reduce demand for cooling from non-renewable resources (e.g. fossil fuels)</t>
  </si>
  <si>
    <t>Added: Use of energy efficient fixtures and equipment (e.g. light sensors, daylight savings etc.)</t>
  </si>
  <si>
    <t>Added: Use of low carbon equipment to heat campus buildings (e.g. CHP, AHUs)</t>
  </si>
  <si>
    <t>Amended: Promotion of biodiversity within campus grounds</t>
  </si>
  <si>
    <t>Added: Provision of water refill stations to promote use of reusable water bottles</t>
  </si>
  <si>
    <t>Added: Provision of reusable items to reduce single use plastic on campus (e.g. coffee cups)</t>
  </si>
  <si>
    <t>Added: Provision of additional recycling  segregation facilities for abnormal waste streams (e.g. crisp packets, pens etc)</t>
  </si>
  <si>
    <t xml:space="preserve">Added: Use of water efficient fixtures and equipment to reduce water use (e.g. dual flush, sensors)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</si>
</sst>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Arial"/>
      <family val="2"/>
    </font>
    <font>
      <b/>
      <sz val="14"/>
      <name val="Arial"/>
      <family val="2"/>
    </font>
    <font>
      <sz val="9.5"/>
      <name val="Arial"/>
      <family val="2"/>
    </font>
    <font>
      <sz val="9"/>
      <name val="Arial"/>
      <family val="2"/>
    </font>
    <font>
      <sz val="8"/>
      <name val="Arial"/>
      <family val="2"/>
    </font>
    <font>
      <b/>
      <sz val="11"/>
      <name val="Calibri"/>
      <family val="2"/>
      <scheme val="minor"/>
    </font>
    <font>
      <b/>
      <sz val="11"/>
      <color theme="5"/>
      <name val="Calibri"/>
      <family val="2"/>
      <scheme val="minor"/>
    </font>
    <font>
      <b/>
      <sz val="11"/>
      <color rgb="FFC00000"/>
      <name val="Calibri"/>
      <family val="2"/>
      <scheme val="minor"/>
    </font>
    <font>
      <b/>
      <sz val="11"/>
      <color theme="3"/>
      <name val="Calibri"/>
      <family val="2"/>
      <scheme val="minor"/>
    </font>
    <font>
      <sz val="11"/>
      <name val="Calibri"/>
      <family val="2"/>
      <scheme val="minor"/>
    </font>
    <font>
      <sz val="10"/>
      <name val="Calibri"/>
      <family val="2"/>
      <scheme val="minor"/>
    </font>
    <font>
      <b/>
      <sz val="10"/>
      <name val="Calibri"/>
      <family val="2"/>
      <scheme val="minor"/>
    </font>
    <font>
      <sz val="10"/>
      <color theme="3"/>
      <name val="Calibri"/>
      <family val="2"/>
      <scheme val="minor"/>
    </font>
    <font>
      <b/>
      <sz val="11"/>
      <color rgb="FFFF0000"/>
      <name val="Calibri"/>
      <family val="2"/>
      <scheme val="minor"/>
    </font>
    <font>
      <b/>
      <sz val="14"/>
      <name val="Calibri"/>
      <family val="2"/>
      <scheme val="minor"/>
    </font>
    <font>
      <b/>
      <sz val="12"/>
      <color rgb="FFC00000"/>
      <name val="Calibri"/>
      <family val="2"/>
      <scheme val="minor"/>
    </font>
    <font>
      <b/>
      <u/>
      <sz val="11"/>
      <color rgb="FFC00000"/>
      <name val="Calibri"/>
      <family val="2"/>
      <scheme val="minor"/>
    </font>
    <font>
      <b/>
      <sz val="11"/>
      <color theme="9"/>
      <name val="Calibri"/>
      <family val="2"/>
      <scheme val="minor"/>
    </font>
    <font>
      <b/>
      <sz val="12"/>
      <color theme="0"/>
      <name val="Calibri"/>
      <family val="2"/>
      <scheme val="minor"/>
    </font>
    <font>
      <b/>
      <sz val="11"/>
      <color theme="0"/>
      <name val="Calibri"/>
      <family val="2"/>
      <scheme val="minor"/>
    </font>
    <font>
      <i/>
      <sz val="10"/>
      <name val="Calibri"/>
      <family val="2"/>
      <scheme val="minor"/>
    </font>
    <font>
      <sz val="9.5"/>
      <name val="Calibri"/>
      <family val="2"/>
      <scheme val="minor"/>
    </font>
    <font>
      <b/>
      <sz val="9.5"/>
      <name val="Calibri"/>
      <family val="2"/>
      <scheme val="minor"/>
    </font>
    <font>
      <b/>
      <sz val="12"/>
      <color indexed="10"/>
      <name val="Calibri"/>
      <family val="2"/>
      <scheme val="minor"/>
    </font>
    <font>
      <b/>
      <sz val="12"/>
      <name val="Calibri"/>
      <family val="2"/>
      <scheme val="minor"/>
    </font>
    <font>
      <b/>
      <sz val="10"/>
      <color theme="0"/>
      <name val="Calibri"/>
      <family val="2"/>
      <scheme val="minor"/>
    </font>
    <font>
      <sz val="8"/>
      <name val="Calibri"/>
      <family val="2"/>
      <scheme val="minor"/>
    </font>
    <font>
      <sz val="9"/>
      <name val="Calibri"/>
      <family val="2"/>
      <scheme val="minor"/>
    </font>
    <font>
      <vertAlign val="subscript"/>
      <sz val="9"/>
      <name val="Calibri"/>
      <family val="2"/>
      <scheme val="minor"/>
    </font>
    <font>
      <b/>
      <sz val="9"/>
      <name val="Calibri"/>
      <family val="2"/>
      <scheme val="minor"/>
    </font>
    <font>
      <sz val="9"/>
      <color indexed="23"/>
      <name val="Calibri"/>
      <family val="2"/>
      <scheme val="minor"/>
    </font>
    <font>
      <sz val="9"/>
      <color rgb="FF808080"/>
      <name val="Calibri"/>
      <family val="2"/>
      <scheme val="minor"/>
    </font>
    <font>
      <sz val="10"/>
      <color theme="1"/>
      <name val="Calibri"/>
      <family val="2"/>
      <scheme val="minor"/>
    </font>
    <font>
      <i/>
      <sz val="9"/>
      <color rgb="FFFF0000"/>
      <name val="Calibri"/>
      <family val="2"/>
      <scheme val="minor"/>
    </font>
    <font>
      <b/>
      <sz val="20"/>
      <name val="Arial"/>
      <family val="2"/>
    </font>
    <font>
      <b/>
      <sz val="18"/>
      <name val="Calibri"/>
      <family val="2"/>
      <scheme val="minor"/>
    </font>
    <font>
      <b/>
      <i/>
      <sz val="8"/>
      <color theme="0"/>
      <name val="Calibri"/>
      <family val="2"/>
      <scheme val="minor"/>
    </font>
    <font>
      <sz val="9"/>
      <color rgb="FFFF0000"/>
      <name val="Calibri"/>
      <family val="2"/>
      <scheme val="minor"/>
    </font>
    <font>
      <sz val="11"/>
      <color rgb="FFFF0000"/>
      <name val="Calibri"/>
      <family val="2"/>
      <scheme val="minor"/>
    </font>
    <font>
      <b/>
      <sz val="9"/>
      <color rgb="FFFF0000"/>
      <name val="Calibri"/>
      <family val="2"/>
      <scheme val="minor"/>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52"/>
        <bgColor indexed="64"/>
      </patternFill>
    </fill>
    <fill>
      <patternFill patternType="solid">
        <fgColor indexed="10"/>
        <bgColor indexed="64"/>
      </patternFill>
    </fill>
    <fill>
      <patternFill patternType="solid">
        <fgColor indexed="29"/>
        <bgColor indexed="64"/>
      </patternFill>
    </fill>
    <fill>
      <patternFill patternType="solid">
        <fgColor indexed="9"/>
        <bgColor indexed="26"/>
      </patternFill>
    </fill>
    <fill>
      <patternFill patternType="solid">
        <fgColor theme="0"/>
        <bgColor indexed="64"/>
      </patternFill>
    </fill>
    <fill>
      <patternFill patternType="solid">
        <fgColor theme="3" tint="0.59996337778862885"/>
        <bgColor indexed="64"/>
      </patternFill>
    </fill>
    <fill>
      <patternFill patternType="solid">
        <fgColor indexed="44"/>
        <bgColor indexed="31"/>
      </patternFill>
    </fill>
    <fill>
      <patternFill patternType="solid">
        <fgColor theme="0"/>
        <bgColor indexed="31"/>
      </patternFill>
    </fill>
    <fill>
      <patternFill patternType="solid">
        <fgColor theme="0"/>
        <bgColor indexed="26"/>
      </patternFill>
    </fill>
    <fill>
      <patternFill patternType="solid">
        <fgColor rgb="FF002060"/>
        <bgColor indexed="31"/>
      </patternFill>
    </fill>
    <fill>
      <patternFill patternType="solid">
        <fgColor theme="0" tint="-0.249977111117893"/>
        <bgColor indexed="64"/>
      </patternFill>
    </fill>
    <fill>
      <patternFill patternType="solid">
        <fgColor indexed="22"/>
        <bgColor indexed="55"/>
      </patternFill>
    </fill>
    <fill>
      <patternFill patternType="solid">
        <fgColor indexed="10"/>
        <bgColor indexed="60"/>
      </patternFill>
    </fill>
    <fill>
      <patternFill patternType="solid">
        <fgColor indexed="52"/>
        <bgColor indexed="51"/>
      </patternFill>
    </fill>
    <fill>
      <patternFill patternType="solid">
        <fgColor indexed="42"/>
        <bgColor indexed="27"/>
      </patternFill>
    </fill>
    <fill>
      <patternFill patternType="solid">
        <fgColor indexed="43"/>
        <bgColor indexed="26"/>
      </patternFill>
    </fill>
    <fill>
      <patternFill patternType="solid">
        <fgColor indexed="51"/>
        <bgColor indexed="13"/>
      </patternFill>
    </fill>
    <fill>
      <patternFill patternType="solid">
        <fgColor rgb="FF002060"/>
        <bgColor indexed="55"/>
      </patternFill>
    </fill>
    <fill>
      <patternFill patternType="solid">
        <fgColor rgb="FFC00000"/>
        <bgColor indexed="22"/>
      </patternFill>
    </fill>
    <fill>
      <patternFill patternType="solid">
        <fgColor rgb="FFC00000"/>
        <bgColor indexed="55"/>
      </patternFill>
    </fill>
    <fill>
      <patternFill patternType="solid">
        <fgColor indexed="26"/>
        <bgColor indexed="64"/>
      </patternFill>
    </fill>
    <fill>
      <patternFill patternType="solid">
        <fgColor theme="9" tint="0.39997558519241921"/>
        <bgColor indexed="64"/>
      </patternFill>
    </fill>
    <fill>
      <patternFill patternType="solid">
        <fgColor theme="8" tint="0.39997558519241921"/>
        <bgColor indexed="31"/>
      </patternFill>
    </fill>
    <fill>
      <patternFill patternType="solid">
        <fgColor theme="0" tint="-4.9989318521683403E-2"/>
        <bgColor indexed="64"/>
      </patternFill>
    </fill>
  </fills>
  <borders count="1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auto="1"/>
      </left>
      <right style="thin">
        <color indexed="64"/>
      </right>
      <top style="thin">
        <color auto="1"/>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right style="medium">
        <color indexed="8"/>
      </right>
      <top style="thin">
        <color indexed="8"/>
      </top>
      <bottom style="thin">
        <color indexed="8"/>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medium">
        <color indexed="8"/>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right style="medium">
        <color indexed="8"/>
      </right>
      <top style="medium">
        <color indexed="8"/>
      </top>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8"/>
      </left>
      <right style="medium">
        <color indexed="8"/>
      </right>
      <top style="medium">
        <color indexed="64"/>
      </top>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medium">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8"/>
      </right>
      <top style="medium">
        <color indexed="64"/>
      </top>
      <bottom/>
      <diagonal/>
    </border>
    <border>
      <left/>
      <right style="medium">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8"/>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8"/>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8"/>
      </top>
      <bottom style="medium">
        <color indexed="64"/>
      </bottom>
      <diagonal/>
    </border>
    <border>
      <left style="thin">
        <color indexed="64"/>
      </left>
      <right style="medium">
        <color indexed="64"/>
      </right>
      <top style="thin">
        <color indexed="64"/>
      </top>
      <bottom style="thin">
        <color indexed="8"/>
      </bottom>
      <diagonal/>
    </border>
    <border>
      <left/>
      <right/>
      <top style="thin">
        <color indexed="64"/>
      </top>
      <bottom style="thin">
        <color indexed="64"/>
      </bottom>
      <diagonal/>
    </border>
    <border>
      <left style="medium">
        <color indexed="64"/>
      </left>
      <right style="medium">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s>
  <cellStyleXfs count="58">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23" fillId="0" borderId="0"/>
    <xf numFmtId="0" fontId="4"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4" fillId="0" borderId="0"/>
    <xf numFmtId="0" fontId="3" fillId="0" borderId="0"/>
    <xf numFmtId="0" fontId="2" fillId="0" borderId="0"/>
  </cellStyleXfs>
  <cellXfs count="634">
    <xf numFmtId="0" fontId="0" fillId="0" borderId="0" xfId="0"/>
    <xf numFmtId="0" fontId="0" fillId="0" borderId="0" xfId="0" applyFill="1"/>
    <xf numFmtId="0" fontId="0" fillId="24" borderId="0" xfId="0" applyFill="1"/>
    <xf numFmtId="0" fontId="0" fillId="0" borderId="0" xfId="0" applyFill="1" applyBorder="1" applyAlignment="1">
      <alignment vertical="center" wrapText="1"/>
    </xf>
    <xf numFmtId="0" fontId="0" fillId="26" borderId="0" xfId="0" applyFill="1"/>
    <xf numFmtId="0" fontId="0" fillId="26" borderId="0" xfId="0" applyFill="1" applyBorder="1"/>
    <xf numFmtId="0" fontId="22" fillId="0" borderId="0" xfId="0" applyFont="1" applyFill="1" applyBorder="1" applyAlignment="1">
      <alignment horizontal="left" wrapText="1"/>
    </xf>
    <xf numFmtId="0" fontId="22" fillId="0" borderId="0" xfId="0" applyFont="1" applyFill="1" applyBorder="1"/>
    <xf numFmtId="0" fontId="22" fillId="0" borderId="0" xfId="0" applyFont="1" applyFill="1" applyBorder="1" applyAlignment="1">
      <alignment horizontal="center" wrapText="1"/>
    </xf>
    <xf numFmtId="0" fontId="22" fillId="24" borderId="0" xfId="0" applyFont="1" applyFill="1" applyBorder="1"/>
    <xf numFmtId="0" fontId="0" fillId="24" borderId="0" xfId="0" applyFill="1" applyBorder="1"/>
    <xf numFmtId="0" fontId="22" fillId="26" borderId="13" xfId="0" applyFont="1" applyFill="1" applyBorder="1" applyAlignment="1">
      <alignment vertical="center" wrapText="1"/>
    </xf>
    <xf numFmtId="0" fontId="23" fillId="24" borderId="0" xfId="0" applyFont="1" applyFill="1" applyBorder="1" applyAlignment="1">
      <alignment horizontal="center" vertical="center" wrapText="1"/>
    </xf>
    <xf numFmtId="0" fontId="0" fillId="24" borderId="0" xfId="0" applyFill="1" applyBorder="1" applyAlignment="1">
      <alignment vertical="center" wrapText="1"/>
    </xf>
    <xf numFmtId="0" fontId="0" fillId="0" borderId="0" xfId="0" applyBorder="1" applyAlignment="1">
      <alignment wrapText="1"/>
    </xf>
    <xf numFmtId="0" fontId="0" fillId="24" borderId="0" xfId="0" applyFill="1" applyAlignment="1">
      <alignment wrapText="1"/>
    </xf>
    <xf numFmtId="0" fontId="0" fillId="26" borderId="0" xfId="0" applyFill="1" applyAlignment="1">
      <alignment wrapText="1"/>
    </xf>
    <xf numFmtId="0" fontId="0" fillId="26" borderId="0" xfId="0" applyFill="1" applyBorder="1" applyAlignment="1">
      <alignment wrapText="1"/>
    </xf>
    <xf numFmtId="0" fontId="0" fillId="26" borderId="0" xfId="0" applyFill="1" applyBorder="1" applyAlignment="1">
      <alignment horizontal="center" wrapText="1"/>
    </xf>
    <xf numFmtId="0" fontId="25" fillId="0" borderId="0" xfId="0" applyFont="1" applyFill="1" applyBorder="1" applyAlignment="1">
      <alignment wrapText="1"/>
    </xf>
    <xf numFmtId="0" fontId="25" fillId="24" borderId="0" xfId="0" applyFont="1" applyFill="1" applyBorder="1" applyAlignment="1">
      <alignment horizontal="center" wrapText="1"/>
    </xf>
    <xf numFmtId="0" fontId="25" fillId="24" borderId="0" xfId="0" applyFont="1" applyFill="1" applyBorder="1" applyAlignment="1">
      <alignment vertical="center" wrapText="1"/>
    </xf>
    <xf numFmtId="0" fontId="0" fillId="24" borderId="0" xfId="0" applyFill="1" applyAlignment="1">
      <alignment vertical="center" wrapText="1"/>
    </xf>
    <xf numFmtId="0" fontId="0" fillId="26" borderId="0" xfId="0" applyFill="1" applyAlignment="1">
      <alignment vertical="center" wrapText="1"/>
    </xf>
    <xf numFmtId="0" fontId="0" fillId="26" borderId="0" xfId="0" applyFill="1" applyBorder="1" applyAlignment="1">
      <alignment vertical="center" wrapText="1"/>
    </xf>
    <xf numFmtId="0" fontId="25" fillId="24" borderId="0" xfId="0" applyFont="1" applyFill="1" applyBorder="1" applyAlignment="1">
      <alignment horizontal="center" vertical="center" wrapText="1"/>
    </xf>
    <xf numFmtId="0" fontId="0" fillId="26" borderId="0" xfId="0" applyFill="1" applyBorder="1" applyAlignment="1">
      <alignment horizontal="center"/>
    </xf>
    <xf numFmtId="0" fontId="0" fillId="26" borderId="0" xfId="0" applyFill="1" applyAlignment="1">
      <alignment textRotation="90"/>
    </xf>
    <xf numFmtId="0" fontId="0" fillId="26" borderId="0" xfId="0" applyFill="1" applyAlignment="1">
      <alignment horizontal="center"/>
    </xf>
    <xf numFmtId="0" fontId="0" fillId="26" borderId="0" xfId="0" applyFill="1" applyBorder="1" applyAlignment="1">
      <alignment horizontal="center" vertical="center"/>
    </xf>
    <xf numFmtId="0" fontId="24" fillId="24" borderId="0" xfId="0" applyFont="1" applyFill="1" applyBorder="1" applyAlignment="1">
      <alignment vertical="center" wrapText="1"/>
    </xf>
    <xf numFmtId="0" fontId="0" fillId="24" borderId="0" xfId="0" applyFill="1" applyAlignment="1">
      <alignment vertical="center"/>
    </xf>
    <xf numFmtId="0" fontId="0" fillId="26" borderId="0" xfId="0" applyFill="1" applyAlignment="1">
      <alignment horizontal="center" wrapText="1"/>
    </xf>
    <xf numFmtId="0" fontId="0" fillId="24" borderId="0" xfId="0" applyFill="1" applyBorder="1" applyAlignment="1">
      <alignment horizontal="center" vertical="center" wrapText="1"/>
    </xf>
    <xf numFmtId="0" fontId="23" fillId="24" borderId="0" xfId="0" applyFont="1" applyFill="1"/>
    <xf numFmtId="0" fontId="0" fillId="24" borderId="0" xfId="0" applyFill="1" applyBorder="1" applyAlignment="1">
      <alignment horizontal="center" vertical="center"/>
    </xf>
    <xf numFmtId="0" fontId="26" fillId="24" borderId="0" xfId="0" applyFont="1" applyFill="1" applyBorder="1" applyAlignment="1">
      <alignment vertical="center" wrapText="1"/>
    </xf>
    <xf numFmtId="0" fontId="25" fillId="24"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26" borderId="0" xfId="0" applyFill="1" applyAlignment="1">
      <alignment textRotation="90"/>
    </xf>
    <xf numFmtId="0" fontId="23" fillId="24" borderId="0" xfId="0" applyFont="1" applyFill="1" applyBorder="1" applyAlignment="1">
      <alignment wrapText="1"/>
    </xf>
    <xf numFmtId="0" fontId="0" fillId="26" borderId="0" xfId="0" applyFill="1" applyAlignment="1">
      <alignment horizontal="center" wrapText="1"/>
    </xf>
    <xf numFmtId="0" fontId="0" fillId="26" borderId="0" xfId="0" applyFill="1" applyBorder="1" applyAlignment="1">
      <alignment horizontal="center"/>
    </xf>
    <xf numFmtId="0" fontId="0" fillId="32" borderId="0" xfId="0" applyFill="1"/>
    <xf numFmtId="0" fontId="22" fillId="32" borderId="0" xfId="0" applyFont="1" applyFill="1" applyBorder="1"/>
    <xf numFmtId="0" fontId="28" fillId="24" borderId="0" xfId="0" applyFont="1" applyFill="1" applyBorder="1"/>
    <xf numFmtId="0" fontId="32" fillId="24" borderId="0" xfId="0" applyFont="1" applyFill="1" applyBorder="1"/>
    <xf numFmtId="0" fontId="32" fillId="26" borderId="0" xfId="0" applyFont="1" applyFill="1"/>
    <xf numFmtId="0" fontId="32" fillId="26" borderId="0" xfId="0" applyFont="1" applyFill="1" applyBorder="1"/>
    <xf numFmtId="0" fontId="34" fillId="27" borderId="16" xfId="0" applyFont="1" applyFill="1" applyBorder="1" applyAlignment="1">
      <alignment horizontal="center" vertical="center" wrapText="1"/>
    </xf>
    <xf numFmtId="0" fontId="34" fillId="28" borderId="12" xfId="0" applyFont="1" applyFill="1" applyBorder="1" applyAlignment="1">
      <alignment horizontal="center" vertical="center" wrapText="1"/>
    </xf>
    <xf numFmtId="0" fontId="34" fillId="29" borderId="17" xfId="0" applyFont="1" applyFill="1" applyBorder="1" applyAlignment="1">
      <alignment horizontal="center" vertical="center" wrapText="1"/>
    </xf>
    <xf numFmtId="0" fontId="32" fillId="31" borderId="25" xfId="0" applyFont="1" applyFill="1" applyBorder="1" applyAlignment="1">
      <alignment vertical="center"/>
    </xf>
    <xf numFmtId="0" fontId="32" fillId="31" borderId="29" xfId="0" applyFont="1" applyFill="1" applyBorder="1" applyAlignment="1">
      <alignment vertical="center"/>
    </xf>
    <xf numFmtId="0" fontId="32" fillId="31" borderId="21" xfId="0" applyFont="1" applyFill="1" applyBorder="1" applyAlignment="1">
      <alignment vertical="center"/>
    </xf>
    <xf numFmtId="0" fontId="32" fillId="31" borderId="0" xfId="0" applyFont="1" applyFill="1" applyBorder="1" applyAlignment="1">
      <alignment vertical="center"/>
    </xf>
    <xf numFmtId="0" fontId="22" fillId="24" borderId="0" xfId="0" applyFont="1" applyFill="1" applyBorder="1" applyAlignment="1">
      <alignment horizontal="center" vertical="center"/>
    </xf>
    <xf numFmtId="0" fontId="0" fillId="0" borderId="0" xfId="0" applyBorder="1" applyAlignment="1">
      <alignment horizontal="center" vertical="center"/>
    </xf>
    <xf numFmtId="0" fontId="42" fillId="35" borderId="0" xfId="0" applyFont="1" applyFill="1" applyBorder="1" applyAlignment="1">
      <alignment horizontal="left" vertical="center" wrapText="1"/>
    </xf>
    <xf numFmtId="0" fontId="22" fillId="31" borderId="0" xfId="0" applyFont="1" applyFill="1" applyBorder="1" applyAlignment="1">
      <alignment horizontal="left" vertical="center" wrapText="1"/>
    </xf>
    <xf numFmtId="0" fontId="22" fillId="31" borderId="14" xfId="0" applyFont="1" applyFill="1" applyBorder="1" applyAlignment="1">
      <alignment horizontal="left" vertical="center" wrapText="1"/>
    </xf>
    <xf numFmtId="0" fontId="22" fillId="31" borderId="15" xfId="0" applyFont="1" applyFill="1" applyBorder="1" applyAlignment="1">
      <alignment horizontal="left" vertical="center" wrapText="1"/>
    </xf>
    <xf numFmtId="0" fontId="0" fillId="38" borderId="0" xfId="0" applyFill="1"/>
    <xf numFmtId="0" fontId="0" fillId="38" borderId="0" xfId="0" applyFill="1" applyBorder="1"/>
    <xf numFmtId="0" fontId="28" fillId="39" borderId="34" xfId="0" applyFont="1" applyFill="1" applyBorder="1" applyAlignment="1">
      <alignment horizontal="center" vertical="center" wrapText="1"/>
    </xf>
    <xf numFmtId="0" fontId="28" fillId="39" borderId="35" xfId="0" applyFont="1" applyFill="1" applyBorder="1" applyAlignment="1">
      <alignment horizontal="center" vertical="center"/>
    </xf>
    <xf numFmtId="0" fontId="28" fillId="39" borderId="36" xfId="0" applyFont="1" applyFill="1" applyBorder="1" applyAlignment="1">
      <alignment vertical="center"/>
    </xf>
    <xf numFmtId="0" fontId="33" fillId="40" borderId="42" xfId="0" applyFont="1" applyFill="1" applyBorder="1" applyAlignment="1">
      <alignment horizontal="center" vertical="center" wrapText="1"/>
    </xf>
    <xf numFmtId="0" fontId="33" fillId="41" borderId="44" xfId="0" applyFont="1" applyFill="1" applyBorder="1" applyAlignment="1">
      <alignment horizontal="center" vertical="center" wrapText="1"/>
    </xf>
    <xf numFmtId="0" fontId="33" fillId="42" borderId="45" xfId="0" applyFont="1" applyFill="1" applyBorder="1" applyAlignment="1">
      <alignment horizontal="center" vertical="center" wrapText="1"/>
    </xf>
    <xf numFmtId="0" fontId="33" fillId="24" borderId="19" xfId="0" applyFont="1" applyFill="1" applyBorder="1" applyAlignment="1">
      <alignment horizontal="center" vertical="center" wrapText="1"/>
    </xf>
    <xf numFmtId="0" fontId="33" fillId="24" borderId="20" xfId="0" applyFont="1" applyFill="1" applyBorder="1" applyAlignment="1">
      <alignment horizontal="center" vertical="center" wrapText="1"/>
    </xf>
    <xf numFmtId="0" fontId="33" fillId="24" borderId="21" xfId="0" applyFont="1" applyFill="1" applyBorder="1" applyAlignment="1">
      <alignment horizontal="center" vertical="center" wrapText="1"/>
    </xf>
    <xf numFmtId="0" fontId="33" fillId="31" borderId="46" xfId="0" applyFont="1" applyFill="1" applyBorder="1" applyAlignment="1">
      <alignment vertical="center" wrapText="1"/>
    </xf>
    <xf numFmtId="0" fontId="33" fillId="31" borderId="37" xfId="0" applyFont="1" applyFill="1" applyBorder="1" applyAlignment="1">
      <alignment vertical="center" wrapText="1"/>
    </xf>
    <xf numFmtId="0" fontId="33" fillId="31" borderId="47" xfId="0" applyFont="1" applyFill="1" applyBorder="1" applyAlignment="1">
      <alignment vertical="center" wrapText="1"/>
    </xf>
    <xf numFmtId="0" fontId="34" fillId="31" borderId="0" xfId="0" applyFont="1" applyFill="1" applyBorder="1" applyAlignment="1">
      <alignment horizontal="left" wrapText="1"/>
    </xf>
    <xf numFmtId="0" fontId="34" fillId="31" borderId="14" xfId="0" applyFont="1" applyFill="1" applyBorder="1" applyAlignment="1">
      <alignment horizontal="left" wrapText="1"/>
    </xf>
    <xf numFmtId="0" fontId="34" fillId="31" borderId="15" xfId="0" applyFont="1" applyFill="1" applyBorder="1" applyAlignment="1">
      <alignment horizontal="left" wrapText="1"/>
    </xf>
    <xf numFmtId="0" fontId="33" fillId="31" borderId="22" xfId="0" applyFont="1" applyFill="1" applyBorder="1" applyAlignment="1">
      <alignment vertical="center" wrapText="1"/>
    </xf>
    <xf numFmtId="0" fontId="33" fillId="31" borderId="28" xfId="0" applyFont="1" applyFill="1" applyBorder="1" applyAlignment="1">
      <alignment vertical="center" wrapText="1"/>
    </xf>
    <xf numFmtId="0" fontId="33" fillId="31" borderId="23" xfId="0" applyFont="1" applyFill="1" applyBorder="1" applyAlignment="1">
      <alignment vertical="center" wrapText="1"/>
    </xf>
    <xf numFmtId="0" fontId="28" fillId="39" borderId="48" xfId="0" applyFont="1" applyFill="1" applyBorder="1" applyAlignment="1">
      <alignment horizontal="center" vertical="center" wrapText="1"/>
    </xf>
    <xf numFmtId="0" fontId="28" fillId="39" borderId="49" xfId="0" applyFont="1" applyFill="1" applyBorder="1" applyAlignment="1">
      <alignment horizontal="center" vertical="center" wrapText="1"/>
    </xf>
    <xf numFmtId="0" fontId="45" fillId="39" borderId="50" xfId="0" applyFont="1" applyFill="1" applyBorder="1" applyAlignment="1">
      <alignment horizontal="left" vertical="center" wrapText="1"/>
    </xf>
    <xf numFmtId="0" fontId="33" fillId="40" borderId="51" xfId="0" applyFont="1" applyFill="1" applyBorder="1" applyAlignment="1">
      <alignment horizontal="center" vertical="center" wrapText="1"/>
    </xf>
    <xf numFmtId="0" fontId="44" fillId="31" borderId="42" xfId="0" applyFont="1" applyFill="1" applyBorder="1" applyAlignment="1">
      <alignment horizontal="center" vertical="center" wrapText="1"/>
    </xf>
    <xf numFmtId="0" fontId="33" fillId="31" borderId="44" xfId="0" applyFont="1" applyFill="1" applyBorder="1" applyAlignment="1">
      <alignment vertical="center" wrapText="1"/>
    </xf>
    <xf numFmtId="0" fontId="33" fillId="41" borderId="52" xfId="0" applyFont="1" applyFill="1" applyBorder="1" applyAlignment="1">
      <alignment horizontal="center" vertical="center" wrapText="1"/>
    </xf>
    <xf numFmtId="0" fontId="44" fillId="31" borderId="44" xfId="0" applyFont="1" applyFill="1" applyBorder="1" applyAlignment="1">
      <alignment horizontal="center" vertical="center" wrapText="1"/>
    </xf>
    <xf numFmtId="0" fontId="33" fillId="43" borderId="53" xfId="0" applyFont="1" applyFill="1" applyBorder="1" applyAlignment="1">
      <alignment horizontal="center" vertical="center" wrapText="1"/>
    </xf>
    <xf numFmtId="0" fontId="44" fillId="31" borderId="54" xfId="0" applyFont="1" applyFill="1" applyBorder="1" applyAlignment="1">
      <alignment horizontal="center" vertical="center" wrapText="1"/>
    </xf>
    <xf numFmtId="0" fontId="33" fillId="31" borderId="45" xfId="0" applyFont="1" applyFill="1" applyBorder="1" applyAlignment="1">
      <alignment vertical="center" wrapText="1"/>
    </xf>
    <xf numFmtId="0" fontId="44" fillId="31" borderId="42" xfId="0" applyFont="1" applyFill="1" applyBorder="1" applyAlignment="1" applyProtection="1">
      <alignment horizontal="center" vertical="center" wrapText="1"/>
      <protection locked="0"/>
    </xf>
    <xf numFmtId="0" fontId="33" fillId="31" borderId="44" xfId="0" applyFont="1" applyFill="1" applyBorder="1" applyAlignment="1">
      <alignment horizontal="left" vertical="center" wrapText="1"/>
    </xf>
    <xf numFmtId="0" fontId="44" fillId="31" borderId="44" xfId="0" applyFont="1" applyFill="1" applyBorder="1" applyAlignment="1" applyProtection="1">
      <alignment horizontal="center" vertical="center" wrapText="1"/>
      <protection locked="0"/>
    </xf>
    <xf numFmtId="0" fontId="33" fillId="43" borderId="55" xfId="0" applyFont="1" applyFill="1" applyBorder="1" applyAlignment="1">
      <alignment horizontal="center" vertical="center" wrapText="1"/>
    </xf>
    <xf numFmtId="0" fontId="44" fillId="31" borderId="45" xfId="0" applyFont="1" applyFill="1" applyBorder="1" applyAlignment="1" applyProtection="1">
      <alignment horizontal="center" vertical="center" wrapText="1"/>
      <protection locked="0"/>
    </xf>
    <xf numFmtId="0" fontId="33" fillId="31" borderId="45" xfId="0" applyFont="1" applyFill="1" applyBorder="1" applyAlignment="1">
      <alignment horizontal="left" vertical="center" wrapText="1"/>
    </xf>
    <xf numFmtId="0" fontId="45" fillId="39" borderId="55" xfId="0" applyFont="1" applyFill="1" applyBorder="1" applyAlignment="1">
      <alignment horizontal="center" vertical="center" wrapText="1"/>
    </xf>
    <xf numFmtId="0" fontId="45" fillId="39" borderId="45" xfId="0" applyFont="1" applyFill="1" applyBorder="1" applyAlignment="1">
      <alignment horizontal="center" vertical="center" wrapText="1"/>
    </xf>
    <xf numFmtId="0" fontId="45" fillId="39" borderId="47" xfId="0" applyFont="1" applyFill="1" applyBorder="1" applyAlignment="1">
      <alignment horizontal="left" vertical="center" wrapText="1"/>
    </xf>
    <xf numFmtId="0" fontId="33" fillId="31" borderId="22" xfId="0" applyFont="1" applyFill="1" applyBorder="1" applyAlignment="1">
      <alignment horizontal="left" vertical="center" wrapText="1"/>
    </xf>
    <xf numFmtId="0" fontId="33" fillId="31" borderId="28" xfId="0" applyFont="1" applyFill="1" applyBorder="1" applyAlignment="1">
      <alignment horizontal="left" vertical="center" wrapText="1"/>
    </xf>
    <xf numFmtId="0" fontId="33" fillId="31" borderId="23" xfId="0" applyFont="1" applyFill="1" applyBorder="1" applyAlignment="1">
      <alignment horizontal="left" vertical="center" wrapText="1"/>
    </xf>
    <xf numFmtId="0" fontId="33" fillId="32" borderId="22" xfId="0" applyFont="1" applyFill="1" applyBorder="1" applyAlignment="1">
      <alignment horizontal="left" vertical="center" wrapText="1"/>
    </xf>
    <xf numFmtId="0" fontId="33" fillId="32" borderId="28" xfId="0" applyFont="1" applyFill="1" applyBorder="1" applyAlignment="1">
      <alignment horizontal="left" vertical="center" wrapText="1"/>
    </xf>
    <xf numFmtId="0" fontId="33" fillId="32" borderId="23" xfId="0" applyFont="1" applyFill="1" applyBorder="1" applyAlignment="1">
      <alignment horizontal="left" vertical="center" wrapText="1"/>
    </xf>
    <xf numFmtId="0" fontId="45" fillId="39" borderId="49" xfId="0" applyFont="1" applyFill="1" applyBorder="1" applyAlignment="1">
      <alignment horizontal="left" vertical="center" wrapText="1"/>
    </xf>
    <xf numFmtId="0" fontId="34" fillId="39" borderId="49" xfId="0" applyFont="1" applyFill="1" applyBorder="1" applyAlignment="1">
      <alignment horizontal="left" vertical="center"/>
    </xf>
    <xf numFmtId="0" fontId="33" fillId="40" borderId="56" xfId="0" applyFont="1" applyFill="1" applyBorder="1" applyAlignment="1">
      <alignment horizontal="center" vertical="center"/>
    </xf>
    <xf numFmtId="0" fontId="33" fillId="31" borderId="57" xfId="0" applyFont="1" applyFill="1" applyBorder="1" applyAlignment="1">
      <alignment horizontal="center" vertical="center"/>
    </xf>
    <xf numFmtId="0" fontId="33" fillId="31" borderId="56" xfId="0" applyFont="1" applyFill="1" applyBorder="1" applyAlignment="1">
      <alignment vertical="center" wrapText="1"/>
    </xf>
    <xf numFmtId="0" fontId="33" fillId="31" borderId="52" xfId="0" applyFont="1" applyFill="1" applyBorder="1" applyAlignment="1">
      <alignment horizontal="center" vertical="center"/>
    </xf>
    <xf numFmtId="0" fontId="33" fillId="0" borderId="44" xfId="0" applyFont="1" applyFill="1" applyBorder="1" applyAlignment="1">
      <alignment vertical="center" wrapText="1"/>
    </xf>
    <xf numFmtId="0" fontId="33" fillId="43" borderId="44" xfId="0" applyFont="1" applyFill="1" applyBorder="1" applyAlignment="1">
      <alignment horizontal="center" vertical="center" wrapText="1"/>
    </xf>
    <xf numFmtId="0" fontId="33" fillId="31" borderId="55" xfId="0" applyFont="1" applyFill="1" applyBorder="1" applyAlignment="1">
      <alignment horizontal="center" vertical="center"/>
    </xf>
    <xf numFmtId="0" fontId="28" fillId="31" borderId="0" xfId="0" applyFont="1" applyFill="1" applyBorder="1" applyAlignment="1">
      <alignment horizontal="left" vertical="center" wrapText="1"/>
    </xf>
    <xf numFmtId="0" fontId="28" fillId="31" borderId="29" xfId="0" applyFont="1" applyFill="1" applyBorder="1" applyAlignment="1">
      <alignment horizontal="left" vertical="center" wrapText="1"/>
    </xf>
    <xf numFmtId="0" fontId="28" fillId="31" borderId="21" xfId="0" applyFont="1" applyFill="1" applyBorder="1" applyAlignment="1">
      <alignment horizontal="left" vertical="center" wrapText="1"/>
    </xf>
    <xf numFmtId="0" fontId="34" fillId="39" borderId="34" xfId="0" applyFont="1" applyFill="1" applyBorder="1" applyAlignment="1">
      <alignment horizontal="center" vertical="center" wrapText="1"/>
    </xf>
    <xf numFmtId="0" fontId="34" fillId="39" borderId="23" xfId="0" applyFont="1" applyFill="1" applyBorder="1" applyAlignment="1">
      <alignment horizontal="left" vertical="center" wrapText="1"/>
    </xf>
    <xf numFmtId="0" fontId="33" fillId="40" borderId="58" xfId="0" applyFont="1" applyFill="1" applyBorder="1" applyAlignment="1">
      <alignment horizontal="center" vertical="center" wrapText="1"/>
    </xf>
    <xf numFmtId="0" fontId="33" fillId="0" borderId="59" xfId="0" applyFont="1" applyFill="1" applyBorder="1" applyAlignment="1">
      <alignment vertical="center" wrapText="1"/>
    </xf>
    <xf numFmtId="0" fontId="33" fillId="44" borderId="42" xfId="0" applyFont="1" applyFill="1" applyBorder="1" applyAlignment="1">
      <alignment horizontal="center" vertical="center" wrapText="1"/>
    </xf>
    <xf numFmtId="0" fontId="33" fillId="0" borderId="46" xfId="0" applyFont="1" applyFill="1" applyBorder="1" applyAlignment="1">
      <alignment vertical="center" wrapText="1"/>
    </xf>
    <xf numFmtId="0" fontId="33" fillId="42" borderId="54" xfId="0" applyFont="1" applyFill="1" applyBorder="1" applyAlignment="1">
      <alignment horizontal="center" vertical="center" wrapText="1"/>
    </xf>
    <xf numFmtId="0" fontId="33" fillId="0" borderId="54" xfId="0" applyFont="1" applyFill="1" applyBorder="1" applyAlignment="1">
      <alignment vertical="center" wrapText="1"/>
    </xf>
    <xf numFmtId="0" fontId="34" fillId="39" borderId="34" xfId="0" applyFont="1" applyFill="1" applyBorder="1" applyAlignment="1">
      <alignment horizontal="center" vertical="center"/>
    </xf>
    <xf numFmtId="0" fontId="45" fillId="39" borderId="23" xfId="0" applyFont="1" applyFill="1" applyBorder="1" applyAlignment="1">
      <alignment horizontal="left" vertical="center" wrapText="1"/>
    </xf>
    <xf numFmtId="0" fontId="33" fillId="40" borderId="51" xfId="0" applyFont="1" applyFill="1" applyBorder="1" applyAlignment="1">
      <alignment horizontal="center" vertical="center"/>
    </xf>
    <xf numFmtId="0" fontId="33" fillId="31" borderId="42" xfId="0" applyFont="1" applyFill="1" applyBorder="1" applyAlignment="1">
      <alignment vertical="center"/>
    </xf>
    <xf numFmtId="0" fontId="33" fillId="41" borderId="44" xfId="0" applyFont="1" applyFill="1" applyBorder="1" applyAlignment="1">
      <alignment horizontal="center" vertical="center"/>
    </xf>
    <xf numFmtId="0" fontId="33" fillId="31" borderId="37" xfId="0" applyFont="1" applyFill="1" applyBorder="1" applyAlignment="1">
      <alignment vertical="center"/>
    </xf>
    <xf numFmtId="0" fontId="33" fillId="42" borderId="55" xfId="0" applyFont="1" applyFill="1" applyBorder="1" applyAlignment="1">
      <alignment horizontal="center" vertical="center"/>
    </xf>
    <xf numFmtId="0" fontId="33" fillId="31" borderId="45" xfId="0" applyFont="1" applyFill="1" applyBorder="1" applyAlignment="1">
      <alignment vertical="center"/>
    </xf>
    <xf numFmtId="0" fontId="28" fillId="31" borderId="0" xfId="0" applyFont="1" applyFill="1" applyBorder="1" applyAlignment="1">
      <alignment horizontal="left" vertical="center"/>
    </xf>
    <xf numFmtId="0" fontId="28" fillId="31" borderId="28" xfId="0" applyFont="1" applyFill="1" applyBorder="1" applyAlignment="1">
      <alignment horizontal="left" vertical="center"/>
    </xf>
    <xf numFmtId="0" fontId="28" fillId="31" borderId="23" xfId="0" applyFont="1" applyFill="1" applyBorder="1" applyAlignment="1">
      <alignment horizontal="left" vertical="center"/>
    </xf>
    <xf numFmtId="0" fontId="34" fillId="39" borderId="49" xfId="0" applyFont="1" applyFill="1" applyBorder="1" applyAlignment="1">
      <alignment horizontal="center" vertical="center"/>
    </xf>
    <xf numFmtId="0" fontId="34" fillId="39" borderId="50" xfId="0" applyFont="1" applyFill="1" applyBorder="1" applyAlignment="1">
      <alignment horizontal="left" vertical="center"/>
    </xf>
    <xf numFmtId="0" fontId="33" fillId="31" borderId="60" xfId="0" applyFont="1" applyFill="1" applyBorder="1" applyAlignment="1">
      <alignment vertical="center"/>
    </xf>
    <xf numFmtId="0" fontId="33" fillId="42" borderId="54" xfId="0" applyFont="1" applyFill="1" applyBorder="1" applyAlignment="1">
      <alignment horizontal="center" vertical="center"/>
    </xf>
    <xf numFmtId="0" fontId="33" fillId="31" borderId="54" xfId="0" applyFont="1" applyFill="1" applyBorder="1" applyAlignment="1">
      <alignment vertical="center"/>
    </xf>
    <xf numFmtId="0" fontId="48" fillId="45" borderId="62" xfId="55" applyFont="1" applyFill="1" applyBorder="1" applyAlignment="1">
      <alignment horizontal="center" vertical="center" wrapText="1"/>
    </xf>
    <xf numFmtId="0" fontId="48" fillId="45" borderId="63" xfId="55" applyFont="1" applyFill="1" applyBorder="1" applyAlignment="1">
      <alignment horizontal="center" vertical="center" wrapText="1"/>
    </xf>
    <xf numFmtId="0" fontId="48" fillId="45" borderId="64" xfId="55" applyFont="1" applyFill="1" applyBorder="1" applyAlignment="1">
      <alignment horizontal="center" vertical="center" wrapText="1"/>
    </xf>
    <xf numFmtId="0" fontId="48" fillId="45" borderId="65" xfId="55" applyFont="1" applyFill="1" applyBorder="1" applyAlignment="1">
      <alignment horizontal="center" vertical="center" wrapText="1"/>
    </xf>
    <xf numFmtId="0" fontId="48" fillId="45" borderId="32" xfId="55" applyFont="1" applyFill="1" applyBorder="1" applyAlignment="1">
      <alignment horizontal="center" vertical="center" wrapText="1"/>
    </xf>
    <xf numFmtId="0" fontId="48" fillId="46" borderId="18" xfId="55" applyFont="1" applyFill="1" applyBorder="1" applyAlignment="1">
      <alignment horizontal="center" vertical="center" wrapText="1"/>
    </xf>
    <xf numFmtId="0" fontId="28" fillId="0" borderId="0" xfId="55" applyFont="1" applyFill="1" applyBorder="1" applyAlignment="1">
      <alignment horizontal="center" vertical="center"/>
    </xf>
    <xf numFmtId="0" fontId="33" fillId="0" borderId="0" xfId="55" applyFont="1" applyBorder="1"/>
    <xf numFmtId="0" fontId="33" fillId="0" borderId="66" xfId="55" applyFont="1" applyFill="1" applyBorder="1"/>
    <xf numFmtId="0" fontId="33" fillId="0" borderId="0" xfId="55" applyFont="1" applyFill="1" applyBorder="1"/>
    <xf numFmtId="0" fontId="32" fillId="0" borderId="0" xfId="55" applyFont="1" applyFill="1" applyBorder="1"/>
    <xf numFmtId="0" fontId="50" fillId="30" borderId="74" xfId="0" applyFont="1" applyFill="1" applyBorder="1" applyAlignment="1">
      <alignment horizontal="left" vertical="center" wrapText="1"/>
    </xf>
    <xf numFmtId="0" fontId="50" fillId="0" borderId="74" xfId="0" applyFont="1" applyBorder="1" applyAlignment="1">
      <alignment horizontal="left" vertical="center" wrapText="1"/>
    </xf>
    <xf numFmtId="0" fontId="53" fillId="0" borderId="74" xfId="37" applyNumberFormat="1" applyFont="1" applyBorder="1" applyAlignment="1">
      <alignment horizontal="center" vertical="center" wrapText="1"/>
    </xf>
    <xf numFmtId="0" fontId="50" fillId="0" borderId="0" xfId="55" applyFont="1"/>
    <xf numFmtId="0" fontId="50" fillId="0" borderId="74" xfId="0" applyFont="1" applyBorder="1" applyAlignment="1">
      <alignment vertical="center" wrapText="1"/>
    </xf>
    <xf numFmtId="0" fontId="48" fillId="45" borderId="80" xfId="55" applyFont="1" applyFill="1" applyBorder="1" applyAlignment="1">
      <alignment horizontal="center" vertical="center" wrapText="1"/>
    </xf>
    <xf numFmtId="0" fontId="50" fillId="0" borderId="73" xfId="0" applyFont="1" applyBorder="1" applyAlignment="1">
      <alignment horizontal="center" vertical="center" wrapText="1"/>
    </xf>
    <xf numFmtId="0" fontId="53" fillId="0" borderId="84" xfId="37" applyNumberFormat="1" applyFont="1" applyBorder="1" applyAlignment="1">
      <alignment horizontal="center" vertical="center" wrapText="1"/>
    </xf>
    <xf numFmtId="0" fontId="50" fillId="0" borderId="96" xfId="0" applyFont="1" applyBorder="1" applyAlignment="1">
      <alignment horizontal="left" vertical="center" wrapText="1"/>
    </xf>
    <xf numFmtId="0" fontId="48" fillId="45" borderId="19" xfId="55" applyFont="1" applyFill="1" applyBorder="1" applyAlignment="1" applyProtection="1">
      <alignment horizontal="center" vertical="center" wrapText="1"/>
      <protection locked="0"/>
    </xf>
    <xf numFmtId="0" fontId="53" fillId="0" borderId="94" xfId="37" applyNumberFormat="1" applyFont="1" applyBorder="1" applyAlignment="1">
      <alignment horizontal="center" vertical="center" wrapText="1"/>
    </xf>
    <xf numFmtId="0" fontId="48" fillId="45" borderId="26" xfId="55" applyFont="1" applyFill="1" applyBorder="1" applyAlignment="1">
      <alignment horizontal="center" vertical="center" wrapText="1"/>
    </xf>
    <xf numFmtId="0" fontId="50" fillId="0" borderId="68" xfId="0" applyFont="1" applyBorder="1" applyAlignment="1">
      <alignment horizontal="left" vertical="center" wrapText="1"/>
    </xf>
    <xf numFmtId="0" fontId="53" fillId="0" borderId="91" xfId="37" applyNumberFormat="1" applyFont="1" applyBorder="1" applyAlignment="1">
      <alignment horizontal="center" vertical="center" wrapText="1"/>
    </xf>
    <xf numFmtId="0" fontId="50" fillId="0" borderId="74" xfId="0" applyFont="1" applyFill="1" applyBorder="1" applyAlignment="1">
      <alignment horizontal="left" vertical="center" wrapText="1"/>
    </xf>
    <xf numFmtId="0" fontId="50" fillId="0" borderId="96" xfId="0" applyFont="1" applyFill="1" applyBorder="1" applyAlignment="1">
      <alignment horizontal="left" vertical="center" wrapText="1"/>
    </xf>
    <xf numFmtId="0" fontId="54" fillId="0" borderId="94" xfId="37" applyNumberFormat="1" applyFont="1" applyBorder="1" applyAlignment="1">
      <alignment horizontal="center" vertical="center" wrapText="1"/>
    </xf>
    <xf numFmtId="0" fontId="54" fillId="0" borderId="74" xfId="37" applyNumberFormat="1" applyFont="1" applyBorder="1" applyAlignment="1">
      <alignment horizontal="center" vertical="center" wrapText="1"/>
    </xf>
    <xf numFmtId="0" fontId="54" fillId="0" borderId="96" xfId="37" applyNumberFormat="1" applyFont="1" applyBorder="1" applyAlignment="1">
      <alignment horizontal="center" vertical="center" wrapText="1"/>
    </xf>
    <xf numFmtId="0" fontId="54" fillId="0" borderId="93" xfId="37" applyNumberFormat="1" applyFont="1" applyBorder="1" applyAlignment="1">
      <alignment horizontal="center" vertical="center" wrapText="1"/>
    </xf>
    <xf numFmtId="0" fontId="54" fillId="0" borderId="88" xfId="37" applyNumberFormat="1" applyFont="1" applyBorder="1" applyAlignment="1">
      <alignment horizontal="center" vertical="center" wrapText="1"/>
    </xf>
    <xf numFmtId="0" fontId="48" fillId="45" borderId="22" xfId="55" applyFont="1" applyFill="1" applyBorder="1" applyAlignment="1">
      <alignment horizontal="center" vertical="center" wrapText="1"/>
    </xf>
    <xf numFmtId="0" fontId="53" fillId="32" borderId="74" xfId="37" applyNumberFormat="1" applyFont="1" applyFill="1" applyBorder="1" applyAlignment="1">
      <alignment horizontal="center" vertical="center" wrapText="1"/>
    </xf>
    <xf numFmtId="0" fontId="53" fillId="0" borderId="94" xfId="37" applyNumberFormat="1" applyFont="1" applyFill="1" applyBorder="1" applyAlignment="1">
      <alignment horizontal="center" vertical="center" wrapText="1"/>
    </xf>
    <xf numFmtId="0" fontId="50" fillId="0" borderId="88" xfId="0" applyFont="1" applyFill="1" applyBorder="1" applyAlignment="1">
      <alignment horizontal="left" vertical="top" wrapText="1"/>
    </xf>
    <xf numFmtId="0" fontId="50" fillId="0" borderId="101" xfId="0" applyFont="1" applyFill="1" applyBorder="1" applyAlignment="1">
      <alignment horizontal="left" vertical="center" wrapText="1"/>
    </xf>
    <xf numFmtId="0" fontId="50" fillId="0" borderId="102" xfId="0" applyFont="1" applyFill="1" applyBorder="1" applyAlignment="1">
      <alignment horizontal="left" vertical="top" wrapText="1"/>
    </xf>
    <xf numFmtId="0" fontId="50" fillId="0" borderId="101" xfId="0" applyFont="1" applyBorder="1" applyAlignment="1">
      <alignment horizontal="left" vertical="center" wrapText="1"/>
    </xf>
    <xf numFmtId="0" fontId="53" fillId="0" borderId="101" xfId="37" applyNumberFormat="1" applyFont="1" applyBorder="1" applyAlignment="1">
      <alignment horizontal="center" vertical="center" wrapText="1"/>
    </xf>
    <xf numFmtId="0" fontId="54" fillId="0" borderId="102" xfId="37" applyNumberFormat="1" applyFont="1" applyBorder="1" applyAlignment="1">
      <alignment horizontal="center" vertical="center" wrapText="1"/>
    </xf>
    <xf numFmtId="0" fontId="53" fillId="0" borderId="84" xfId="37" applyNumberFormat="1" applyFont="1" applyFill="1" applyBorder="1" applyAlignment="1">
      <alignment horizontal="center" vertical="center" wrapText="1"/>
    </xf>
    <xf numFmtId="0" fontId="50" fillId="0" borderId="89" xfId="0" applyFont="1" applyFill="1" applyBorder="1" applyAlignment="1">
      <alignment horizontal="left" vertical="top" wrapText="1"/>
    </xf>
    <xf numFmtId="0" fontId="50" fillId="0" borderId="96" xfId="55" applyFont="1" applyFill="1" applyBorder="1" applyAlignment="1">
      <alignment horizontal="left" vertical="center" wrapText="1"/>
    </xf>
    <xf numFmtId="0" fontId="50" fillId="0" borderId="88" xfId="0" applyFont="1" applyFill="1" applyBorder="1" applyAlignment="1">
      <alignment horizontal="center" vertical="center" wrapText="1"/>
    </xf>
    <xf numFmtId="0" fontId="50" fillId="0" borderId="91" xfId="0" applyFont="1" applyBorder="1" applyAlignment="1">
      <alignment vertical="center" wrapText="1"/>
    </xf>
    <xf numFmtId="0" fontId="50" fillId="30" borderId="101" xfId="0" applyFont="1" applyFill="1" applyBorder="1" applyAlignment="1">
      <alignment horizontal="left" vertical="center" wrapText="1"/>
    </xf>
    <xf numFmtId="0" fontId="53" fillId="0" borderId="101" xfId="37" applyNumberFormat="1" applyFont="1" applyFill="1" applyBorder="1" applyAlignment="1">
      <alignment horizontal="center" vertical="center" wrapText="1"/>
    </xf>
    <xf numFmtId="0" fontId="50" fillId="32" borderId="103" xfId="0" applyFont="1" applyFill="1" applyBorder="1" applyAlignment="1">
      <alignment vertical="center" wrapText="1"/>
    </xf>
    <xf numFmtId="0" fontId="50" fillId="32" borderId="104" xfId="0" applyFont="1" applyFill="1" applyBorder="1" applyAlignment="1">
      <alignment vertical="center" wrapText="1"/>
    </xf>
    <xf numFmtId="0" fontId="50" fillId="0" borderId="99" xfId="0" applyFont="1" applyBorder="1" applyAlignment="1">
      <alignment horizontal="left" vertical="center" wrapText="1"/>
    </xf>
    <xf numFmtId="0" fontId="50" fillId="0" borderId="106" xfId="0" applyFont="1" applyBorder="1" applyAlignment="1">
      <alignment horizontal="left" vertical="center" wrapText="1"/>
    </xf>
    <xf numFmtId="0" fontId="50" fillId="0" borderId="99" xfId="0" quotePrefix="1" applyFont="1" applyBorder="1" applyAlignment="1">
      <alignment horizontal="left" vertical="center" wrapText="1"/>
    </xf>
    <xf numFmtId="0" fontId="50" fillId="0" borderId="99" xfId="0" applyFont="1" applyFill="1" applyBorder="1" applyAlignment="1">
      <alignment horizontal="left" vertical="center" wrapText="1"/>
    </xf>
    <xf numFmtId="0" fontId="53" fillId="0" borderId="103" xfId="37" applyNumberFormat="1" applyFont="1" applyFill="1" applyBorder="1" applyAlignment="1">
      <alignment horizontal="center" vertical="center" wrapText="1"/>
    </xf>
    <xf numFmtId="0" fontId="53" fillId="0" borderId="99" xfId="37" applyNumberFormat="1" applyFont="1" applyBorder="1" applyAlignment="1">
      <alignment horizontal="center" vertical="center" wrapText="1"/>
    </xf>
    <xf numFmtId="0" fontId="54" fillId="0" borderId="106" xfId="37" applyNumberFormat="1" applyFont="1" applyBorder="1" applyAlignment="1">
      <alignment horizontal="center" vertical="center" wrapText="1"/>
    </xf>
    <xf numFmtId="0" fontId="50" fillId="0" borderId="106" xfId="0" applyFont="1" applyFill="1" applyBorder="1" applyAlignment="1">
      <alignment horizontal="left" vertical="center" wrapText="1"/>
    </xf>
    <xf numFmtId="0" fontId="50" fillId="0" borderId="107" xfId="0" applyFont="1" applyFill="1" applyBorder="1" applyAlignment="1">
      <alignment horizontal="left" vertical="top" wrapText="1"/>
    </xf>
    <xf numFmtId="0" fontId="53" fillId="0" borderId="103" xfId="37" applyNumberFormat="1" applyFont="1" applyBorder="1" applyAlignment="1">
      <alignment horizontal="center" vertical="center" wrapText="1"/>
    </xf>
    <xf numFmtId="0" fontId="50" fillId="32" borderId="73" xfId="0" applyFont="1" applyFill="1" applyBorder="1" applyAlignment="1">
      <alignment horizontal="center" vertical="center" wrapText="1"/>
    </xf>
    <xf numFmtId="0" fontId="50" fillId="32" borderId="0" xfId="55" applyFont="1" applyFill="1"/>
    <xf numFmtId="0" fontId="50" fillId="32" borderId="99" xfId="0" quotePrefix="1" applyFont="1" applyFill="1" applyBorder="1" applyAlignment="1">
      <alignment horizontal="left" vertical="center" wrapText="1"/>
    </xf>
    <xf numFmtId="0" fontId="50" fillId="32" borderId="101" xfId="0" applyFont="1" applyFill="1" applyBorder="1" applyAlignment="1">
      <alignment horizontal="left" vertical="center" wrapText="1"/>
    </xf>
    <xf numFmtId="0" fontId="50" fillId="32" borderId="106" xfId="0" applyFont="1" applyFill="1" applyBorder="1" applyAlignment="1">
      <alignment horizontal="left" vertical="center" wrapText="1"/>
    </xf>
    <xf numFmtId="0" fontId="50" fillId="32" borderId="102" xfId="0" applyFont="1" applyFill="1" applyBorder="1" applyAlignment="1">
      <alignment horizontal="left" vertical="top" wrapText="1"/>
    </xf>
    <xf numFmtId="0" fontId="50" fillId="0" borderId="91" xfId="0" applyFont="1" applyBorder="1" applyAlignment="1">
      <alignment horizontal="left" vertical="center" wrapText="1"/>
    </xf>
    <xf numFmtId="0" fontId="50" fillId="32" borderId="91" xfId="0" applyFont="1" applyFill="1" applyBorder="1" applyAlignment="1">
      <alignment horizontal="left" vertical="center" wrapText="1"/>
    </xf>
    <xf numFmtId="0" fontId="50" fillId="32" borderId="91" xfId="0" applyFont="1" applyFill="1" applyBorder="1" applyAlignment="1">
      <alignment horizontal="left" vertical="top" wrapText="1"/>
    </xf>
    <xf numFmtId="0" fontId="50" fillId="32" borderId="94" xfId="0" applyFont="1" applyFill="1" applyBorder="1" applyAlignment="1">
      <alignment vertical="center" wrapText="1"/>
    </xf>
    <xf numFmtId="0" fontId="50" fillId="0" borderId="91" xfId="0" applyFont="1" applyFill="1" applyBorder="1" applyAlignment="1">
      <alignment horizontal="left" vertical="center" wrapText="1"/>
    </xf>
    <xf numFmtId="0" fontId="50" fillId="32" borderId="97" xfId="0" applyFont="1" applyFill="1" applyBorder="1" applyAlignment="1">
      <alignment vertical="center" wrapText="1"/>
    </xf>
    <xf numFmtId="0" fontId="53" fillId="32" borderId="91" xfId="37" applyNumberFormat="1" applyFont="1" applyFill="1" applyBorder="1" applyAlignment="1">
      <alignment horizontal="center" vertical="center" wrapText="1"/>
    </xf>
    <xf numFmtId="0" fontId="54" fillId="0" borderId="16" xfId="37" applyNumberFormat="1" applyFont="1" applyBorder="1" applyAlignment="1">
      <alignment horizontal="center" vertical="center" wrapText="1"/>
    </xf>
    <xf numFmtId="0" fontId="3" fillId="32" borderId="0" xfId="56" applyFill="1"/>
    <xf numFmtId="0" fontId="3" fillId="38" borderId="21" xfId="56" applyFill="1" applyBorder="1"/>
    <xf numFmtId="0" fontId="3" fillId="38" borderId="29" xfId="56" applyFill="1" applyBorder="1"/>
    <xf numFmtId="0" fontId="3" fillId="38" borderId="25" xfId="56" applyFill="1" applyBorder="1"/>
    <xf numFmtId="0" fontId="3" fillId="38" borderId="15" xfId="56" applyFill="1" applyBorder="1"/>
    <xf numFmtId="0" fontId="55" fillId="24" borderId="0" xfId="56" applyFont="1" applyFill="1" applyAlignment="1">
      <alignment horizontal="left" vertical="top" wrapText="1"/>
    </xf>
    <xf numFmtId="0" fontId="3" fillId="38" borderId="14" xfId="56" applyFill="1" applyBorder="1"/>
    <xf numFmtId="0" fontId="3" fillId="32" borderId="109" xfId="56" applyFill="1" applyBorder="1" applyAlignment="1">
      <alignment vertical="center" wrapText="1"/>
    </xf>
    <xf numFmtId="0" fontId="3" fillId="32" borderId="110" xfId="56" applyFill="1" applyBorder="1" applyAlignment="1">
      <alignment vertical="center" wrapText="1"/>
    </xf>
    <xf numFmtId="0" fontId="3" fillId="32" borderId="111" xfId="56" applyFill="1" applyBorder="1" applyAlignment="1">
      <alignment vertical="center" wrapText="1"/>
    </xf>
    <xf numFmtId="0" fontId="3" fillId="32" borderId="92" xfId="56" applyFill="1" applyBorder="1" applyAlignment="1">
      <alignment vertical="center" wrapText="1"/>
    </xf>
    <xf numFmtId="0" fontId="3" fillId="32" borderId="91" xfId="56" applyFill="1" applyBorder="1" applyAlignment="1">
      <alignment vertical="center" wrapText="1"/>
    </xf>
    <xf numFmtId="0" fontId="3" fillId="32" borderId="90" xfId="56" applyFill="1" applyBorder="1" applyAlignment="1">
      <alignment vertical="center" wrapText="1"/>
    </xf>
    <xf numFmtId="0" fontId="3" fillId="32" borderId="91" xfId="56" applyFill="1" applyBorder="1" applyAlignment="1">
      <alignment horizontal="left" vertical="top"/>
    </xf>
    <xf numFmtId="14" fontId="3" fillId="32" borderId="91" xfId="56" applyNumberFormat="1" applyFill="1" applyBorder="1" applyAlignment="1">
      <alignment horizontal="center" vertical="center"/>
    </xf>
    <xf numFmtId="49" fontId="3" fillId="32" borderId="90" xfId="56" applyNumberFormat="1" applyFill="1" applyBorder="1" applyAlignment="1">
      <alignment horizontal="center" vertical="center"/>
    </xf>
    <xf numFmtId="0" fontId="3" fillId="32" borderId="112" xfId="56" applyFill="1" applyBorder="1" applyAlignment="1">
      <alignment horizontal="center" vertical="center"/>
    </xf>
    <xf numFmtId="0" fontId="3" fillId="32" borderId="113" xfId="56" applyFill="1" applyBorder="1" applyAlignment="1">
      <alignment horizontal="center" vertical="center"/>
    </xf>
    <xf numFmtId="0" fontId="3" fillId="32" borderId="114" xfId="56" applyFill="1" applyBorder="1" applyAlignment="1">
      <alignment horizontal="center" vertical="center"/>
    </xf>
    <xf numFmtId="0" fontId="56" fillId="32" borderId="0" xfId="56" applyFont="1" applyFill="1"/>
    <xf numFmtId="49" fontId="3" fillId="32" borderId="0" xfId="56" applyNumberFormat="1" applyFill="1"/>
    <xf numFmtId="0" fontId="57" fillId="32" borderId="0" xfId="56" applyFont="1" applyFill="1" applyAlignment="1">
      <alignment vertical="center"/>
    </xf>
    <xf numFmtId="0" fontId="3" fillId="38" borderId="19" xfId="56" applyFill="1" applyBorder="1"/>
    <xf numFmtId="0" fontId="3" fillId="38" borderId="32" xfId="56" applyFill="1" applyBorder="1"/>
    <xf numFmtId="0" fontId="3" fillId="38" borderId="24" xfId="56" applyFill="1" applyBorder="1"/>
    <xf numFmtId="0" fontId="58" fillId="32" borderId="0" xfId="55" applyFont="1" applyFill="1" applyBorder="1" applyAlignment="1">
      <alignment horizontal="center" vertical="center" wrapText="1"/>
    </xf>
    <xf numFmtId="0" fontId="33" fillId="32" borderId="0" xfId="55" applyFont="1" applyFill="1" applyBorder="1"/>
    <xf numFmtId="0" fontId="32" fillId="32" borderId="0" xfId="55" applyFont="1" applyFill="1" applyBorder="1"/>
    <xf numFmtId="0" fontId="28" fillId="32" borderId="0" xfId="55" applyFont="1" applyFill="1" applyBorder="1" applyAlignment="1">
      <alignment horizontal="center" vertical="center"/>
    </xf>
    <xf numFmtId="0" fontId="56" fillId="32" borderId="0" xfId="56" applyFont="1" applyFill="1" applyBorder="1" applyAlignment="1">
      <alignment vertical="center"/>
    </xf>
    <xf numFmtId="0" fontId="50" fillId="32" borderId="99" xfId="0" applyFont="1" applyFill="1" applyBorder="1" applyAlignment="1">
      <alignment horizontal="left" vertical="center" wrapText="1"/>
    </xf>
    <xf numFmtId="0" fontId="54" fillId="0" borderId="91" xfId="37" applyNumberFormat="1" applyFont="1" applyBorder="1" applyAlignment="1">
      <alignment horizontal="center" vertical="center" wrapText="1"/>
    </xf>
    <xf numFmtId="0" fontId="50" fillId="32" borderId="74" xfId="0" applyFont="1" applyFill="1" applyBorder="1" applyAlignment="1">
      <alignment horizontal="left" vertical="center" wrapText="1"/>
    </xf>
    <xf numFmtId="0" fontId="50" fillId="0" borderId="116" xfId="0" applyFont="1" applyBorder="1" applyAlignment="1">
      <alignment horizontal="left" vertical="center" wrapText="1"/>
    </xf>
    <xf numFmtId="0" fontId="50" fillId="0" borderId="92" xfId="0" applyFont="1" applyBorder="1" applyAlignment="1">
      <alignment horizontal="left" vertical="center" wrapText="1"/>
    </xf>
    <xf numFmtId="0" fontId="53" fillId="0" borderId="73" xfId="37" applyNumberFormat="1" applyFont="1" applyBorder="1" applyAlignment="1">
      <alignment horizontal="center" vertical="center" wrapText="1"/>
    </xf>
    <xf numFmtId="0" fontId="54" fillId="0" borderId="117" xfId="37" applyNumberFormat="1" applyFont="1" applyBorder="1" applyAlignment="1">
      <alignment horizontal="center" vertical="center" wrapText="1"/>
    </xf>
    <xf numFmtId="0" fontId="50" fillId="32" borderId="102" xfId="55" applyFont="1" applyFill="1" applyBorder="1" applyAlignment="1">
      <alignment horizontal="left" vertical="top" wrapText="1"/>
    </xf>
    <xf numFmtId="0" fontId="54" fillId="0" borderId="73" xfId="37" applyNumberFormat="1" applyFont="1" applyBorder="1" applyAlignment="1">
      <alignment horizontal="center" vertical="center" wrapText="1"/>
    </xf>
    <xf numFmtId="0" fontId="50" fillId="32" borderId="96" xfId="0" applyFont="1" applyFill="1" applyBorder="1" applyAlignment="1">
      <alignment horizontal="left" vertical="center" wrapText="1"/>
    </xf>
    <xf numFmtId="0" fontId="53" fillId="0" borderId="99" xfId="37" applyNumberFormat="1" applyFont="1" applyFill="1" applyBorder="1" applyAlignment="1">
      <alignment horizontal="center" vertical="center" wrapText="1"/>
    </xf>
    <xf numFmtId="0" fontId="50" fillId="0" borderId="99" xfId="0" applyFont="1" applyBorder="1" applyAlignment="1">
      <alignment vertical="center" wrapText="1"/>
    </xf>
    <xf numFmtId="0" fontId="50" fillId="32" borderId="89" xfId="0" applyFont="1" applyFill="1" applyBorder="1" applyAlignment="1">
      <alignment horizontal="left" vertical="top" wrapText="1"/>
    </xf>
    <xf numFmtId="0" fontId="50" fillId="0" borderId="73" xfId="0" applyFont="1" applyFill="1" applyBorder="1" applyAlignment="1">
      <alignment horizontal="center" vertical="center" wrapText="1"/>
    </xf>
    <xf numFmtId="0" fontId="50" fillId="0" borderId="99" xfId="0" quotePrefix="1" applyFont="1" applyFill="1" applyBorder="1" applyAlignment="1">
      <alignment horizontal="left" vertical="center" wrapText="1"/>
    </xf>
    <xf numFmtId="0" fontId="50" fillId="0" borderId="99" xfId="55" applyFont="1" applyFill="1" applyBorder="1" applyAlignment="1">
      <alignment horizontal="left" vertical="center" wrapText="1"/>
    </xf>
    <xf numFmtId="0" fontId="50" fillId="0" borderId="74" xfId="55" applyFont="1" applyFill="1" applyBorder="1" applyAlignment="1">
      <alignment horizontal="left" vertical="center" wrapText="1"/>
    </xf>
    <xf numFmtId="0" fontId="50" fillId="0" borderId="91" xfId="55" applyFont="1" applyFill="1" applyBorder="1" applyAlignment="1">
      <alignment horizontal="left" vertical="center" wrapText="1"/>
    </xf>
    <xf numFmtId="0" fontId="50" fillId="30" borderId="91" xfId="0" applyFont="1" applyFill="1" applyBorder="1" applyAlignment="1">
      <alignment horizontal="left" vertical="center" wrapText="1"/>
    </xf>
    <xf numFmtId="0" fontId="50" fillId="32" borderId="96" xfId="0" applyFont="1" applyFill="1" applyBorder="1" applyAlignment="1">
      <alignment horizontal="left" vertical="top" wrapText="1"/>
    </xf>
    <xf numFmtId="0" fontId="50" fillId="32" borderId="107" xfId="0" applyFont="1" applyFill="1" applyBorder="1" applyAlignment="1">
      <alignment horizontal="left" vertical="top" wrapText="1"/>
    </xf>
    <xf numFmtId="0" fontId="50" fillId="0" borderId="117" xfId="0" applyFont="1" applyFill="1" applyBorder="1" applyAlignment="1">
      <alignment horizontal="center" vertical="center" wrapText="1"/>
    </xf>
    <xf numFmtId="0" fontId="53" fillId="32" borderId="99" xfId="37" applyNumberFormat="1" applyFont="1" applyFill="1" applyBorder="1" applyAlignment="1">
      <alignment horizontal="center" vertical="center" wrapText="1"/>
    </xf>
    <xf numFmtId="0" fontId="54" fillId="0" borderId="84" xfId="37" applyNumberFormat="1" applyFont="1" applyBorder="1" applyAlignment="1">
      <alignment horizontal="center" vertical="center" wrapText="1"/>
    </xf>
    <xf numFmtId="0" fontId="53" fillId="32" borderId="101" xfId="37" applyNumberFormat="1" applyFont="1" applyFill="1" applyBorder="1" applyAlignment="1">
      <alignment horizontal="center" vertical="center" wrapText="1"/>
    </xf>
    <xf numFmtId="0" fontId="50" fillId="0" borderId="73" xfId="0" applyFont="1" applyFill="1" applyBorder="1" applyAlignment="1">
      <alignment horizontal="left" vertical="top" wrapText="1"/>
    </xf>
    <xf numFmtId="0" fontId="42" fillId="47" borderId="19" xfId="55" applyFont="1" applyFill="1" applyBorder="1" applyAlignment="1">
      <alignment horizontal="center" vertical="center"/>
    </xf>
    <xf numFmtId="0" fontId="33" fillId="36" borderId="25" xfId="0" applyFont="1" applyFill="1" applyBorder="1" applyAlignment="1">
      <alignment horizontal="left" vertical="center" wrapText="1"/>
    </xf>
    <xf numFmtId="0" fontId="33" fillId="36" borderId="29" xfId="0" applyFont="1" applyFill="1" applyBorder="1" applyAlignment="1">
      <alignment horizontal="left" vertical="center" wrapText="1"/>
    </xf>
    <xf numFmtId="0" fontId="33" fillId="36" borderId="21" xfId="0" applyFont="1" applyFill="1" applyBorder="1" applyAlignment="1">
      <alignment horizontal="left" vertical="center" wrapText="1"/>
    </xf>
    <xf numFmtId="0" fontId="34" fillId="33" borderId="26" xfId="0" applyFont="1" applyFill="1" applyBorder="1" applyAlignment="1">
      <alignment horizontal="center" vertical="center" wrapText="1"/>
    </xf>
    <xf numFmtId="0" fontId="52" fillId="0" borderId="83" xfId="0" applyFont="1" applyFill="1" applyBorder="1" applyAlignment="1">
      <alignment horizontal="center" vertical="center" wrapText="1"/>
    </xf>
    <xf numFmtId="0" fontId="54" fillId="0" borderId="94" xfId="55" applyFont="1" applyFill="1" applyBorder="1" applyAlignment="1">
      <alignment horizontal="center" vertical="center" wrapText="1"/>
    </xf>
    <xf numFmtId="0" fontId="54" fillId="0" borderId="84" xfId="55" applyFont="1" applyFill="1" applyBorder="1" applyAlignment="1">
      <alignment horizontal="center" vertical="center" wrapText="1"/>
    </xf>
    <xf numFmtId="0" fontId="54" fillId="0" borderId="101" xfId="55" applyFont="1" applyFill="1" applyBorder="1" applyAlignment="1">
      <alignment horizontal="center" vertical="center" wrapText="1"/>
    </xf>
    <xf numFmtId="0" fontId="54" fillId="32" borderId="101" xfId="55" applyFont="1" applyFill="1" applyBorder="1" applyAlignment="1">
      <alignment horizontal="center" vertical="center" wrapText="1"/>
    </xf>
    <xf numFmtId="0" fontId="54" fillId="0" borderId="96" xfId="55" applyFont="1" applyFill="1" applyBorder="1" applyAlignment="1">
      <alignment horizontal="center" vertical="center" wrapText="1"/>
    </xf>
    <xf numFmtId="0" fontId="54" fillId="0" borderId="102" xfId="55" applyFont="1" applyFill="1" applyBorder="1" applyAlignment="1">
      <alignment horizontal="center" vertical="center" wrapText="1"/>
    </xf>
    <xf numFmtId="0" fontId="54" fillId="0" borderId="93" xfId="55" applyFont="1" applyFill="1" applyBorder="1" applyAlignment="1">
      <alignment horizontal="center" vertical="center" wrapText="1"/>
    </xf>
    <xf numFmtId="0" fontId="50" fillId="48" borderId="73" xfId="55" applyFont="1" applyFill="1" applyBorder="1" applyAlignment="1">
      <alignment horizontal="center" vertical="center" wrapText="1"/>
    </xf>
    <xf numFmtId="0" fontId="50" fillId="0" borderId="73" xfId="55" applyFont="1" applyBorder="1" applyAlignment="1">
      <alignment horizontal="center" vertical="center" wrapText="1"/>
    </xf>
    <xf numFmtId="0" fontId="52" fillId="24" borderId="103" xfId="55" applyFont="1" applyFill="1" applyBorder="1" applyAlignment="1">
      <alignment horizontal="center" vertical="center"/>
    </xf>
    <xf numFmtId="0" fontId="52" fillId="0" borderId="78" xfId="0" applyFont="1" applyFill="1" applyBorder="1" applyAlignment="1">
      <alignment horizontal="center" vertical="center" wrapText="1"/>
    </xf>
    <xf numFmtId="0" fontId="54" fillId="0" borderId="103" xfId="55" applyFont="1" applyFill="1" applyBorder="1" applyAlignment="1">
      <alignment horizontal="center" vertical="center" wrapText="1"/>
    </xf>
    <xf numFmtId="0" fontId="54" fillId="0" borderId="99" xfId="55" applyFont="1" applyFill="1" applyBorder="1" applyAlignment="1">
      <alignment horizontal="center" vertical="center" wrapText="1"/>
    </xf>
    <xf numFmtId="0" fontId="54" fillId="0" borderId="106" xfId="37" applyNumberFormat="1" applyFont="1" applyFill="1" applyBorder="1" applyAlignment="1">
      <alignment horizontal="center" vertical="center" wrapText="1"/>
    </xf>
    <xf numFmtId="0" fontId="54" fillId="0" borderId="16" xfId="55" applyFont="1" applyFill="1" applyBorder="1" applyAlignment="1">
      <alignment horizontal="center" vertical="center" wrapText="1"/>
    </xf>
    <xf numFmtId="0" fontId="26" fillId="0" borderId="0" xfId="0" applyFont="1"/>
    <xf numFmtId="0" fontId="54" fillId="0" borderId="96" xfId="37" applyNumberFormat="1" applyFont="1" applyFill="1" applyBorder="1" applyAlignment="1">
      <alignment horizontal="center" vertical="center" wrapText="1"/>
    </xf>
    <xf numFmtId="0" fontId="54" fillId="0" borderId="106" xfId="55" applyFont="1" applyFill="1" applyBorder="1" applyAlignment="1">
      <alignment horizontal="center" vertical="center" wrapText="1"/>
    </xf>
    <xf numFmtId="0" fontId="52" fillId="0" borderId="78" xfId="0" applyFont="1" applyBorder="1" applyAlignment="1">
      <alignment horizontal="center" vertical="center" wrapText="1"/>
    </xf>
    <xf numFmtId="0" fontId="52" fillId="0" borderId="83" xfId="0" applyFont="1" applyBorder="1" applyAlignment="1">
      <alignment horizontal="center" vertical="center" wrapText="1"/>
    </xf>
    <xf numFmtId="0" fontId="50" fillId="0" borderId="0" xfId="55" applyFont="1" applyBorder="1"/>
    <xf numFmtId="0" fontId="54" fillId="0" borderId="91" xfId="55" applyFont="1" applyFill="1" applyBorder="1" applyAlignment="1">
      <alignment horizontal="center" vertical="center" wrapText="1"/>
    </xf>
    <xf numFmtId="0" fontId="50" fillId="0" borderId="84" xfId="55" applyFont="1" applyFill="1" applyBorder="1" applyAlignment="1">
      <alignment horizontal="center" vertical="center" wrapText="1"/>
    </xf>
    <xf numFmtId="0" fontId="50" fillId="0" borderId="93" xfId="55" applyFont="1" applyFill="1" applyBorder="1" applyAlignment="1">
      <alignment horizontal="center" vertical="center" wrapText="1"/>
    </xf>
    <xf numFmtId="0" fontId="50" fillId="0" borderId="103" xfId="55" applyFont="1" applyBorder="1"/>
    <xf numFmtId="0" fontId="53" fillId="0" borderId="67" xfId="37" applyNumberFormat="1" applyFont="1" applyBorder="1" applyAlignment="1">
      <alignment horizontal="center" vertical="center" wrapText="1"/>
    </xf>
    <xf numFmtId="0" fontId="53" fillId="0" borderId="61" xfId="37" applyNumberFormat="1" applyFont="1" applyBorder="1" applyAlignment="1">
      <alignment horizontal="center" vertical="center" wrapText="1"/>
    </xf>
    <xf numFmtId="0" fontId="50" fillId="0" borderId="75" xfId="55" applyFont="1" applyFill="1" applyBorder="1" applyAlignment="1">
      <alignment vertical="center" wrapText="1"/>
    </xf>
    <xf numFmtId="0" fontId="50" fillId="0" borderId="73" xfId="55" applyFont="1" applyFill="1" applyBorder="1" applyAlignment="1">
      <alignment vertical="center" wrapText="1"/>
    </xf>
    <xf numFmtId="0" fontId="50" fillId="0" borderId="61" xfId="55" applyFont="1" applyFill="1" applyBorder="1" applyAlignment="1">
      <alignment vertical="center" wrapText="1"/>
    </xf>
    <xf numFmtId="0" fontId="50" fillId="0" borderId="68" xfId="55" applyFont="1" applyFill="1" applyBorder="1" applyAlignment="1">
      <alignment horizontal="left" vertical="center" wrapText="1"/>
    </xf>
    <xf numFmtId="0" fontId="50" fillId="0" borderId="88" xfId="55" applyFont="1" applyFill="1" applyBorder="1" applyAlignment="1">
      <alignment horizontal="left" vertical="center" wrapText="1"/>
    </xf>
    <xf numFmtId="0" fontId="50" fillId="0" borderId="94" xfId="55" applyFont="1" applyBorder="1" applyAlignment="1">
      <alignment horizontal="center" vertical="center" wrapText="1"/>
    </xf>
    <xf numFmtId="0" fontId="50" fillId="0" borderId="67" xfId="55" applyFont="1" applyFill="1" applyBorder="1" applyAlignment="1">
      <alignment horizontal="center" vertical="center" wrapText="1"/>
    </xf>
    <xf numFmtId="0" fontId="50" fillId="0" borderId="61" xfId="55" applyFont="1" applyFill="1" applyBorder="1" applyAlignment="1">
      <alignment horizontal="center" vertical="center" wrapText="1"/>
    </xf>
    <xf numFmtId="0" fontId="50" fillId="0" borderId="88" xfId="55" applyFont="1" applyFill="1" applyBorder="1" applyAlignment="1">
      <alignment horizontal="center" vertical="center" wrapText="1"/>
    </xf>
    <xf numFmtId="0" fontId="50" fillId="0" borderId="75" xfId="55" applyFont="1" applyFill="1" applyBorder="1" applyAlignment="1">
      <alignment horizontal="left" vertical="center" wrapText="1"/>
    </xf>
    <xf numFmtId="0" fontId="50" fillId="0" borderId="73" xfId="55" applyFont="1" applyFill="1" applyBorder="1" applyAlignment="1">
      <alignment horizontal="left" vertical="center" wrapText="1"/>
    </xf>
    <xf numFmtId="0" fontId="50" fillId="0" borderId="61" xfId="55" applyFont="1" applyFill="1" applyBorder="1" applyAlignment="1">
      <alignment horizontal="left" vertical="center" wrapText="1"/>
    </xf>
    <xf numFmtId="0" fontId="50" fillId="0" borderId="103" xfId="55" applyFont="1" applyBorder="1" applyAlignment="1">
      <alignment wrapText="1"/>
    </xf>
    <xf numFmtId="0" fontId="50" fillId="0" borderId="99" xfId="55" applyFont="1" applyBorder="1" applyAlignment="1">
      <alignment vertical="center" wrapText="1"/>
    </xf>
    <xf numFmtId="0" fontId="50" fillId="0" borderId="11" xfId="55" applyFont="1" applyFill="1" applyBorder="1" applyAlignment="1">
      <alignment horizontal="left" vertical="center" wrapText="1"/>
    </xf>
    <xf numFmtId="0" fontId="50" fillId="0" borderId="81" xfId="55" applyFont="1" applyBorder="1" applyAlignment="1">
      <alignment horizontal="center" vertical="center" wrapText="1"/>
    </xf>
    <xf numFmtId="0" fontId="50" fillId="0" borderId="85" xfId="55" applyFont="1" applyFill="1" applyBorder="1" applyAlignment="1">
      <alignment horizontal="center" vertical="center" wrapText="1"/>
    </xf>
    <xf numFmtId="0" fontId="50" fillId="0" borderId="70" xfId="55" applyFont="1" applyFill="1" applyBorder="1" applyAlignment="1">
      <alignment horizontal="center" vertical="center" wrapText="1"/>
    </xf>
    <xf numFmtId="0" fontId="50" fillId="0" borderId="69" xfId="55" applyFont="1" applyFill="1" applyBorder="1" applyAlignment="1">
      <alignment horizontal="center" vertical="center" wrapText="1"/>
    </xf>
    <xf numFmtId="0" fontId="50" fillId="0" borderId="68" xfId="55" applyFont="1" applyFill="1" applyBorder="1" applyAlignment="1">
      <alignment horizontal="center" vertical="center" wrapText="1"/>
    </xf>
    <xf numFmtId="0" fontId="50" fillId="0" borderId="87" xfId="55" applyFont="1" applyFill="1" applyBorder="1" applyAlignment="1">
      <alignment horizontal="center" vertical="center" wrapText="1"/>
    </xf>
    <xf numFmtId="0" fontId="50" fillId="0" borderId="108" xfId="55" applyFont="1" applyFill="1" applyBorder="1" applyAlignment="1">
      <alignment horizontal="center" vertical="center" wrapText="1"/>
    </xf>
    <xf numFmtId="0" fontId="50" fillId="0" borderId="79" xfId="55" applyFont="1" applyFill="1" applyBorder="1" applyAlignment="1">
      <alignment horizontal="left" vertical="center" wrapText="1"/>
    </xf>
    <xf numFmtId="0" fontId="50" fillId="0" borderId="17" xfId="55" applyFont="1" applyFill="1" applyBorder="1" applyAlignment="1">
      <alignment horizontal="left" vertical="center" wrapText="1"/>
    </xf>
    <xf numFmtId="0" fontId="50" fillId="0" borderId="77" xfId="55" applyFont="1" applyFill="1" applyBorder="1" applyAlignment="1">
      <alignment horizontal="left" vertical="center" wrapText="1"/>
    </xf>
    <xf numFmtId="0" fontId="50" fillId="0" borderId="33" xfId="55" applyFont="1" applyFill="1" applyBorder="1" applyAlignment="1">
      <alignment horizontal="left" vertical="center" wrapText="1"/>
    </xf>
    <xf numFmtId="0" fontId="50" fillId="0" borderId="95" xfId="55" applyFont="1" applyFill="1" applyBorder="1" applyAlignment="1">
      <alignment horizontal="left" vertical="center" wrapText="1"/>
    </xf>
    <xf numFmtId="0" fontId="50" fillId="0" borderId="98" xfId="55" applyFont="1" applyBorder="1" applyAlignment="1">
      <alignment horizontal="center" vertical="center" wrapText="1"/>
    </xf>
    <xf numFmtId="0" fontId="50" fillId="0" borderId="86" xfId="55" applyFont="1" applyFill="1" applyBorder="1" applyAlignment="1">
      <alignment horizontal="center" vertical="center" wrapText="1"/>
    </xf>
    <xf numFmtId="0" fontId="50" fillId="0" borderId="72" xfId="55" applyFont="1" applyFill="1" applyBorder="1" applyAlignment="1">
      <alignment horizontal="center" vertical="center" wrapText="1"/>
    </xf>
    <xf numFmtId="0" fontId="50" fillId="0" borderId="71" xfId="55" applyFont="1" applyFill="1" applyBorder="1" applyAlignment="1">
      <alignment horizontal="center" vertical="center" wrapText="1"/>
    </xf>
    <xf numFmtId="0" fontId="50" fillId="48" borderId="17" xfId="55" applyFont="1" applyFill="1" applyBorder="1" applyAlignment="1">
      <alignment horizontal="center" vertical="center" wrapText="1"/>
    </xf>
    <xf numFmtId="0" fontId="50" fillId="0" borderId="95" xfId="55" applyFont="1" applyFill="1" applyBorder="1" applyAlignment="1">
      <alignment horizontal="center" vertical="center" wrapText="1"/>
    </xf>
    <xf numFmtId="0" fontId="50" fillId="0" borderId="100" xfId="55" applyFont="1" applyFill="1" applyBorder="1" applyAlignment="1">
      <alignment horizontal="center" vertical="center" wrapText="1"/>
    </xf>
    <xf numFmtId="0" fontId="50" fillId="0" borderId="115" xfId="55" applyFont="1" applyFill="1" applyBorder="1" applyAlignment="1">
      <alignment horizontal="center" vertical="center" wrapText="1"/>
    </xf>
    <xf numFmtId="0" fontId="50" fillId="0" borderId="17" xfId="55" applyFont="1" applyBorder="1" applyAlignment="1">
      <alignment horizontal="center" vertical="center" wrapText="1"/>
    </xf>
    <xf numFmtId="0" fontId="52" fillId="24" borderId="105" xfId="55" applyFont="1" applyFill="1" applyBorder="1" applyAlignment="1">
      <alignment horizontal="center" vertical="center"/>
    </xf>
    <xf numFmtId="0" fontId="50" fillId="0" borderId="105" xfId="55" applyFont="1" applyBorder="1"/>
    <xf numFmtId="0" fontId="50" fillId="48" borderId="102" xfId="55" applyFont="1" applyFill="1" applyBorder="1" applyAlignment="1">
      <alignment horizontal="center" vertical="center" wrapText="1"/>
    </xf>
    <xf numFmtId="0" fontId="50" fillId="0" borderId="102" xfId="55" applyFont="1" applyBorder="1" applyAlignment="1">
      <alignment horizontal="center" vertical="center" wrapText="1"/>
    </xf>
    <xf numFmtId="0" fontId="33" fillId="32" borderId="66" xfId="55" applyFont="1" applyFill="1" applyBorder="1"/>
    <xf numFmtId="0" fontId="26" fillId="32" borderId="0" xfId="0" applyFont="1" applyFill="1"/>
    <xf numFmtId="0" fontId="50" fillId="32" borderId="0" xfId="55" applyFont="1" applyFill="1" applyBorder="1"/>
    <xf numFmtId="0" fontId="49" fillId="32" borderId="0" xfId="55" applyFont="1" applyFill="1" applyBorder="1" applyAlignment="1">
      <alignment horizontal="left" vertical="center" wrapText="1"/>
    </xf>
    <xf numFmtId="0" fontId="49" fillId="32" borderId="0" xfId="55" applyFont="1" applyFill="1" applyBorder="1" applyAlignment="1">
      <alignment horizontal="center" vertical="center" wrapText="1"/>
    </xf>
    <xf numFmtId="0" fontId="32" fillId="32" borderId="0" xfId="55" applyFont="1" applyFill="1" applyBorder="1" applyAlignment="1">
      <alignment horizontal="center" vertical="center" wrapText="1"/>
    </xf>
    <xf numFmtId="0" fontId="50" fillId="49" borderId="101" xfId="0" applyFont="1" applyFill="1" applyBorder="1" applyAlignment="1">
      <alignment horizontal="left" vertical="center" wrapText="1"/>
    </xf>
    <xf numFmtId="0" fontId="50" fillId="0" borderId="108" xfId="0" applyFont="1" applyBorder="1" applyAlignment="1">
      <alignment horizontal="left" vertical="center" wrapText="1"/>
    </xf>
    <xf numFmtId="0" fontId="50" fillId="0" borderId="102" xfId="55" applyFont="1" applyFill="1" applyBorder="1" applyAlignment="1">
      <alignment horizontal="left" vertical="top" wrapText="1"/>
    </xf>
    <xf numFmtId="0" fontId="50" fillId="32" borderId="101" xfId="0" applyFont="1" applyFill="1" applyBorder="1" applyAlignment="1">
      <alignment horizontal="left" vertical="top" wrapText="1"/>
    </xf>
    <xf numFmtId="0" fontId="50" fillId="0" borderId="96" xfId="0" applyFont="1" applyBorder="1" applyAlignment="1">
      <alignment vertical="center" wrapText="1"/>
    </xf>
    <xf numFmtId="0" fontId="50" fillId="32" borderId="88" xfId="0" applyFont="1" applyFill="1" applyBorder="1" applyAlignment="1">
      <alignment horizontal="left" vertical="top" wrapText="1"/>
    </xf>
    <xf numFmtId="0" fontId="50" fillId="32" borderId="73" xfId="0" applyFont="1" applyFill="1" applyBorder="1" applyAlignment="1">
      <alignment horizontal="left" vertical="top" wrapText="1"/>
    </xf>
    <xf numFmtId="0" fontId="52" fillId="0" borderId="103" xfId="0" applyFont="1" applyBorder="1" applyAlignment="1">
      <alignment horizontal="center" vertical="center" wrapText="1"/>
    </xf>
    <xf numFmtId="0" fontId="50" fillId="32" borderId="61" xfId="0" applyFont="1" applyFill="1" applyBorder="1" applyAlignment="1">
      <alignment horizontal="left" vertical="center" wrapText="1"/>
    </xf>
    <xf numFmtId="0" fontId="50" fillId="0" borderId="108" xfId="0" applyFont="1" applyFill="1" applyBorder="1" applyAlignment="1">
      <alignment horizontal="left" vertical="center" wrapText="1"/>
    </xf>
    <xf numFmtId="0" fontId="50" fillId="0" borderId="68" xfId="55" applyFont="1" applyFill="1" applyBorder="1" applyAlignment="1">
      <alignment horizontal="left" vertical="top" wrapText="1"/>
    </xf>
    <xf numFmtId="0" fontId="50" fillId="0" borderId="0" xfId="0" applyFont="1" applyBorder="1" applyAlignment="1">
      <alignment horizontal="left" vertical="center" wrapText="1"/>
    </xf>
    <xf numFmtId="0" fontId="53" fillId="32" borderId="84" xfId="37" applyNumberFormat="1" applyFont="1" applyFill="1" applyBorder="1" applyAlignment="1">
      <alignment horizontal="center" vertical="center" wrapText="1"/>
    </xf>
    <xf numFmtId="0" fontId="54" fillId="32" borderId="91" xfId="55" applyFont="1" applyFill="1" applyBorder="1" applyAlignment="1">
      <alignment horizontal="center" vertical="center" wrapText="1"/>
    </xf>
    <xf numFmtId="0" fontId="60" fillId="32" borderId="103" xfId="55" applyFont="1" applyFill="1" applyBorder="1" applyAlignment="1">
      <alignment horizontal="center" vertical="center" wrapText="1"/>
    </xf>
    <xf numFmtId="0" fontId="60" fillId="32" borderId="99" xfId="55" applyFont="1" applyFill="1" applyBorder="1" applyAlignment="1">
      <alignment horizontal="center" vertical="center" wrapText="1"/>
    </xf>
    <xf numFmtId="0" fontId="60" fillId="32" borderId="101" xfId="55" applyFont="1" applyFill="1" applyBorder="1" applyAlignment="1">
      <alignment horizontal="center" vertical="center" wrapText="1"/>
    </xf>
    <xf numFmtId="0" fontId="60" fillId="32" borderId="106" xfId="37" applyNumberFormat="1" applyFont="1" applyFill="1" applyBorder="1" applyAlignment="1">
      <alignment horizontal="center" vertical="center" wrapText="1"/>
    </xf>
    <xf numFmtId="0" fontId="60" fillId="32" borderId="16" xfId="55" applyFont="1" applyFill="1" applyBorder="1" applyAlignment="1">
      <alignment horizontal="center" vertical="center" wrapText="1"/>
    </xf>
    <xf numFmtId="0" fontId="60" fillId="32" borderId="117" xfId="55" applyFont="1" applyFill="1" applyBorder="1" applyAlignment="1">
      <alignment horizontal="center" vertical="center" wrapText="1"/>
    </xf>
    <xf numFmtId="0" fontId="60" fillId="32" borderId="103" xfId="0" applyFont="1" applyFill="1" applyBorder="1" applyAlignment="1">
      <alignment vertical="center" wrapText="1"/>
    </xf>
    <xf numFmtId="0" fontId="60" fillId="32" borderId="0" xfId="55" applyFont="1" applyFill="1"/>
    <xf numFmtId="0" fontId="60" fillId="32" borderId="103" xfId="37" applyNumberFormat="1" applyFont="1" applyFill="1" applyBorder="1" applyAlignment="1">
      <alignment horizontal="center" vertical="center" wrapText="1"/>
    </xf>
    <xf numFmtId="0" fontId="60" fillId="32" borderId="99" xfId="37" applyNumberFormat="1" applyFont="1" applyFill="1" applyBorder="1" applyAlignment="1">
      <alignment horizontal="center" vertical="center" wrapText="1"/>
    </xf>
    <xf numFmtId="0" fontId="60" fillId="32" borderId="101" xfId="37" applyNumberFormat="1" applyFont="1" applyFill="1" applyBorder="1" applyAlignment="1">
      <alignment horizontal="center" vertical="center" wrapText="1"/>
    </xf>
    <xf numFmtId="0" fontId="60" fillId="32" borderId="73" xfId="55" applyFont="1" applyFill="1" applyBorder="1" applyAlignment="1">
      <alignment horizontal="center" vertical="center" wrapText="1"/>
    </xf>
    <xf numFmtId="0" fontId="60" fillId="32" borderId="16" xfId="37" applyNumberFormat="1" applyFont="1" applyFill="1" applyBorder="1" applyAlignment="1">
      <alignment horizontal="center" vertical="center" wrapText="1"/>
    </xf>
    <xf numFmtId="0" fontId="52" fillId="32" borderId="103" xfId="55" applyFont="1" applyFill="1" applyBorder="1" applyAlignment="1">
      <alignment horizontal="center" vertical="center"/>
    </xf>
    <xf numFmtId="0" fontId="53" fillId="32" borderId="103" xfId="37" applyNumberFormat="1" applyFont="1" applyFill="1" applyBorder="1" applyAlignment="1">
      <alignment horizontal="center" vertical="center" wrapText="1"/>
    </xf>
    <xf numFmtId="0" fontId="54" fillId="32" borderId="106" xfId="37" applyNumberFormat="1" applyFont="1" applyFill="1" applyBorder="1" applyAlignment="1">
      <alignment horizontal="center" vertical="center" wrapText="1"/>
    </xf>
    <xf numFmtId="0" fontId="54" fillId="32" borderId="16" xfId="37" applyNumberFormat="1" applyFont="1" applyFill="1" applyBorder="1" applyAlignment="1">
      <alignment horizontal="center" vertical="center" wrapText="1"/>
    </xf>
    <xf numFmtId="0" fontId="60" fillId="32" borderId="123" xfId="37" applyNumberFormat="1" applyFont="1" applyFill="1" applyBorder="1" applyAlignment="1">
      <alignment horizontal="center" vertical="center" wrapText="1"/>
    </xf>
    <xf numFmtId="0" fontId="60" fillId="32" borderId="119" xfId="37" applyNumberFormat="1" applyFont="1" applyFill="1" applyBorder="1" applyAlignment="1">
      <alignment horizontal="center" vertical="center" wrapText="1"/>
    </xf>
    <xf numFmtId="0" fontId="60" fillId="32" borderId="120" xfId="37" applyNumberFormat="1" applyFont="1" applyFill="1" applyBorder="1" applyAlignment="1">
      <alignment horizontal="center" vertical="center" wrapText="1"/>
    </xf>
    <xf numFmtId="0" fontId="60" fillId="32" borderId="121" xfId="37" applyNumberFormat="1" applyFont="1" applyFill="1" applyBorder="1" applyAlignment="1">
      <alignment horizontal="center" vertical="center" wrapText="1"/>
    </xf>
    <xf numFmtId="0" fontId="60" fillId="32" borderId="124" xfId="37" applyNumberFormat="1" applyFont="1" applyFill="1" applyBorder="1" applyAlignment="1">
      <alignment horizontal="center" vertical="center" wrapText="1"/>
    </xf>
    <xf numFmtId="0" fontId="60" fillId="32" borderId="118" xfId="37" applyNumberFormat="1" applyFont="1" applyFill="1" applyBorder="1" applyAlignment="1">
      <alignment horizontal="center" vertical="center" wrapText="1"/>
    </xf>
    <xf numFmtId="0" fontId="60" fillId="32" borderId="125" xfId="0" applyFont="1" applyFill="1" applyBorder="1" applyAlignment="1">
      <alignment vertical="center" wrapText="1"/>
    </xf>
    <xf numFmtId="0" fontId="54" fillId="32" borderId="102" xfId="37" applyNumberFormat="1" applyFont="1" applyFill="1" applyBorder="1" applyAlignment="1">
      <alignment horizontal="center" vertical="center" wrapText="1"/>
    </xf>
    <xf numFmtId="0" fontId="60" fillId="32" borderId="102" xfId="37" applyNumberFormat="1" applyFont="1" applyFill="1" applyBorder="1" applyAlignment="1">
      <alignment horizontal="center" vertical="center" wrapText="1"/>
    </xf>
    <xf numFmtId="0" fontId="60" fillId="32" borderId="104" xfId="0" applyFont="1" applyFill="1" applyBorder="1" applyAlignment="1">
      <alignment vertical="center" wrapText="1"/>
    </xf>
    <xf numFmtId="0" fontId="53" fillId="32" borderId="94" xfId="37" applyNumberFormat="1" applyFont="1" applyFill="1" applyBorder="1" applyAlignment="1">
      <alignment horizontal="center" vertical="center" wrapText="1"/>
    </xf>
    <xf numFmtId="0" fontId="50" fillId="32" borderId="73" xfId="55" applyFont="1" applyFill="1" applyBorder="1" applyAlignment="1">
      <alignment horizontal="center" vertical="center" wrapText="1"/>
    </xf>
    <xf numFmtId="0" fontId="54" fillId="32" borderId="96" xfId="37" applyNumberFormat="1" applyFont="1" applyFill="1" applyBorder="1" applyAlignment="1">
      <alignment horizontal="center" vertical="center" wrapText="1"/>
    </xf>
    <xf numFmtId="0" fontId="54" fillId="32" borderId="88" xfId="37" applyNumberFormat="1" applyFont="1" applyFill="1" applyBorder="1" applyAlignment="1">
      <alignment horizontal="center" vertical="center" wrapText="1"/>
    </xf>
    <xf numFmtId="0" fontId="54" fillId="32" borderId="93" xfId="37" applyNumberFormat="1" applyFont="1" applyFill="1" applyBorder="1" applyAlignment="1">
      <alignment horizontal="center" vertical="center" wrapText="1"/>
    </xf>
    <xf numFmtId="0" fontId="50" fillId="32" borderId="96" xfId="55" applyFont="1" applyFill="1" applyBorder="1"/>
    <xf numFmtId="0" fontId="50" fillId="32" borderId="94" xfId="55" applyFont="1" applyFill="1" applyBorder="1"/>
    <xf numFmtId="0" fontId="50" fillId="32" borderId="84" xfId="55" applyFont="1" applyFill="1" applyBorder="1"/>
    <xf numFmtId="0" fontId="50" fillId="32" borderId="93" xfId="55" applyFont="1" applyFill="1" applyBorder="1"/>
    <xf numFmtId="0" fontId="50" fillId="32" borderId="103" xfId="55" applyFont="1" applyFill="1" applyBorder="1"/>
    <xf numFmtId="0" fontId="50" fillId="32" borderId="123" xfId="0" applyFont="1" applyFill="1" applyBorder="1" applyAlignment="1">
      <alignment vertical="center" wrapText="1"/>
    </xf>
    <xf numFmtId="0" fontId="50" fillId="0" borderId="108" xfId="55" applyFont="1" applyFill="1" applyBorder="1" applyAlignment="1">
      <alignment horizontal="left" vertical="top" wrapText="1"/>
    </xf>
    <xf numFmtId="0" fontId="53" fillId="0" borderId="123" xfId="37" applyNumberFormat="1" applyFont="1" applyFill="1" applyBorder="1" applyAlignment="1">
      <alignment horizontal="center" vertical="center" wrapText="1"/>
    </xf>
    <xf numFmtId="0" fontId="53" fillId="0" borderId="119" xfId="37" applyNumberFormat="1" applyFont="1" applyBorder="1" applyAlignment="1">
      <alignment horizontal="center" vertical="center" wrapText="1"/>
    </xf>
    <xf numFmtId="0" fontId="53" fillId="0" borderId="120" xfId="37" applyNumberFormat="1" applyFont="1" applyBorder="1" applyAlignment="1">
      <alignment horizontal="center" vertical="center" wrapText="1"/>
    </xf>
    <xf numFmtId="0" fontId="54" fillId="0" borderId="121" xfId="37" applyNumberFormat="1" applyFont="1" applyBorder="1" applyAlignment="1">
      <alignment horizontal="center" vertical="center" wrapText="1"/>
    </xf>
    <xf numFmtId="0" fontId="54" fillId="0" borderId="124" xfId="37" applyNumberFormat="1" applyFont="1" applyBorder="1" applyAlignment="1">
      <alignment horizontal="center" vertical="center" wrapText="1"/>
    </xf>
    <xf numFmtId="0" fontId="50" fillId="0" borderId="102" xfId="0" applyFont="1" applyBorder="1" applyAlignment="1">
      <alignment horizontal="center" vertical="center" wrapText="1"/>
    </xf>
    <xf numFmtId="0" fontId="50" fillId="0" borderId="119" xfId="0" applyFont="1" applyBorder="1" applyAlignment="1">
      <alignment horizontal="left" vertical="center" wrapText="1"/>
    </xf>
    <xf numFmtId="0" fontId="50" fillId="0" borderId="101" xfId="55" applyFont="1" applyFill="1" applyBorder="1" applyAlignment="1">
      <alignment horizontal="left" vertical="center" wrapText="1"/>
    </xf>
    <xf numFmtId="0" fontId="50" fillId="30" borderId="61" xfId="0" applyFont="1" applyFill="1" applyBorder="1" applyAlignment="1">
      <alignment horizontal="left" vertical="center" wrapText="1"/>
    </xf>
    <xf numFmtId="0" fontId="50" fillId="49" borderId="61" xfId="0" applyFont="1" applyFill="1" applyBorder="1" applyAlignment="1">
      <alignment horizontal="left" vertical="center" wrapText="1"/>
    </xf>
    <xf numFmtId="0" fontId="50" fillId="32" borderId="74" xfId="0" applyFont="1" applyFill="1" applyBorder="1" applyAlignment="1">
      <alignment vertical="center" wrapText="1"/>
    </xf>
    <xf numFmtId="0" fontId="50" fillId="32" borderId="120" xfId="0" applyFont="1" applyFill="1" applyBorder="1" applyAlignment="1">
      <alignment horizontal="left" vertical="center" wrapText="1"/>
    </xf>
    <xf numFmtId="0" fontId="50" fillId="0" borderId="106" xfId="55" applyFont="1" applyFill="1" applyBorder="1" applyAlignment="1">
      <alignment horizontal="left" vertical="center" wrapText="1"/>
    </xf>
    <xf numFmtId="0" fontId="50" fillId="0" borderId="96" xfId="0" applyFont="1" applyBorder="1" applyAlignment="1">
      <alignment horizontal="left" vertical="top" wrapText="1"/>
    </xf>
    <xf numFmtId="0" fontId="50" fillId="32" borderId="121" xfId="0" applyFont="1" applyFill="1" applyBorder="1" applyAlignment="1">
      <alignment horizontal="left" vertical="center" wrapText="1"/>
    </xf>
    <xf numFmtId="0" fontId="50" fillId="32" borderId="92" xfId="0" applyFont="1" applyFill="1" applyBorder="1" applyAlignment="1">
      <alignment horizontal="left" vertical="center" wrapText="1"/>
    </xf>
    <xf numFmtId="0" fontId="50" fillId="0" borderId="88" xfId="0" applyFont="1" applyFill="1" applyBorder="1" applyAlignment="1">
      <alignment vertical="top" wrapText="1"/>
    </xf>
    <xf numFmtId="0" fontId="50" fillId="0" borderId="122" xfId="0" applyFont="1" applyFill="1" applyBorder="1" applyAlignment="1">
      <alignment horizontal="left" vertical="top" wrapText="1"/>
    </xf>
    <xf numFmtId="0" fontId="60" fillId="32" borderId="94" xfId="37" applyNumberFormat="1" applyFont="1" applyFill="1" applyBorder="1" applyAlignment="1">
      <alignment horizontal="center" vertical="center" wrapText="1"/>
    </xf>
    <xf numFmtId="0" fontId="53" fillId="0" borderId="123" xfId="37" applyNumberFormat="1" applyFont="1" applyBorder="1" applyAlignment="1">
      <alignment horizontal="center" vertical="center" wrapText="1"/>
    </xf>
    <xf numFmtId="0" fontId="60" fillId="32" borderId="84" xfId="37" applyNumberFormat="1" applyFont="1" applyFill="1" applyBorder="1" applyAlignment="1">
      <alignment horizontal="center" vertical="center" wrapText="1"/>
    </xf>
    <xf numFmtId="0" fontId="50" fillId="0" borderId="84" xfId="0" applyFont="1" applyBorder="1" applyAlignment="1">
      <alignment horizontal="left" vertical="center" wrapText="1"/>
    </xf>
    <xf numFmtId="0" fontId="54" fillId="0" borderId="74" xfId="55" applyFont="1" applyFill="1" applyBorder="1" applyAlignment="1">
      <alignment horizontal="center" vertical="center" wrapText="1"/>
    </xf>
    <xf numFmtId="0" fontId="60" fillId="32" borderId="74" xfId="37" applyNumberFormat="1" applyFont="1" applyFill="1" applyBorder="1" applyAlignment="1">
      <alignment horizontal="center" vertical="center" wrapText="1"/>
    </xf>
    <xf numFmtId="0" fontId="50" fillId="32" borderId="91" xfId="55" applyFont="1" applyFill="1" applyBorder="1"/>
    <xf numFmtId="0" fontId="53" fillId="0" borderId="82" xfId="37" applyNumberFormat="1" applyFont="1" applyBorder="1" applyAlignment="1">
      <alignment horizontal="center" vertical="center" wrapText="1"/>
    </xf>
    <xf numFmtId="0" fontId="50" fillId="32" borderId="101" xfId="55" applyFont="1" applyFill="1" applyBorder="1"/>
    <xf numFmtId="0" fontId="60" fillId="32" borderId="91" xfId="37" applyNumberFormat="1" applyFont="1" applyFill="1" applyBorder="1" applyAlignment="1">
      <alignment horizontal="center" vertical="center" wrapText="1"/>
    </xf>
    <xf numFmtId="0" fontId="60" fillId="32" borderId="96" xfId="37" applyNumberFormat="1" applyFont="1" applyFill="1" applyBorder="1" applyAlignment="1">
      <alignment horizontal="center" vertical="center" wrapText="1"/>
    </xf>
    <xf numFmtId="0" fontId="54" fillId="32" borderId="96" xfId="55" applyFont="1" applyFill="1" applyBorder="1" applyAlignment="1">
      <alignment horizontal="center" vertical="center" wrapText="1"/>
    </xf>
    <xf numFmtId="0" fontId="60" fillId="32" borderId="88" xfId="37" applyNumberFormat="1" applyFont="1" applyFill="1" applyBorder="1" applyAlignment="1">
      <alignment horizontal="center" vertical="center" wrapText="1"/>
    </xf>
    <xf numFmtId="0" fontId="54" fillId="0" borderId="118" xfId="37" applyNumberFormat="1" applyFont="1" applyBorder="1" applyAlignment="1">
      <alignment horizontal="center" vertical="center" wrapText="1"/>
    </xf>
    <xf numFmtId="0" fontId="54" fillId="32" borderId="102" xfId="55" applyFont="1" applyFill="1" applyBorder="1" applyAlignment="1">
      <alignment horizontal="center" vertical="center" wrapText="1"/>
    </xf>
    <xf numFmtId="0" fontId="50" fillId="32" borderId="102" xfId="55" applyFont="1" applyFill="1" applyBorder="1"/>
    <xf numFmtId="0" fontId="60" fillId="32" borderId="93" xfId="37" applyNumberFormat="1" applyFont="1" applyFill="1" applyBorder="1" applyAlignment="1">
      <alignment horizontal="center" vertical="center" wrapText="1"/>
    </xf>
    <xf numFmtId="0" fontId="54" fillId="0" borderId="117" xfId="55" applyFont="1" applyFill="1" applyBorder="1" applyAlignment="1">
      <alignment horizontal="center" vertical="center" wrapText="1"/>
    </xf>
    <xf numFmtId="0" fontId="54" fillId="32" borderId="93" xfId="55" applyFont="1" applyFill="1" applyBorder="1" applyAlignment="1">
      <alignment horizontal="center" vertical="center" wrapText="1"/>
    </xf>
    <xf numFmtId="0" fontId="54" fillId="32" borderId="117" xfId="37" applyNumberFormat="1" applyFont="1" applyFill="1" applyBorder="1" applyAlignment="1">
      <alignment horizontal="center" vertical="center" wrapText="1"/>
    </xf>
    <xf numFmtId="0" fontId="50" fillId="32" borderId="125" xfId="0" applyFont="1" applyFill="1" applyBorder="1" applyAlignment="1">
      <alignment vertical="center" wrapText="1"/>
    </xf>
    <xf numFmtId="0" fontId="50" fillId="32" borderId="104" xfId="55" applyFont="1" applyFill="1" applyBorder="1"/>
    <xf numFmtId="0" fontId="1" fillId="32" borderId="92" xfId="56" applyFont="1" applyFill="1" applyBorder="1" applyAlignment="1">
      <alignment horizontal="left" vertical="top" wrapText="1"/>
    </xf>
    <xf numFmtId="0" fontId="61" fillId="32" borderId="92" xfId="56" applyFont="1" applyFill="1" applyBorder="1" applyAlignment="1">
      <alignment horizontal="left" vertical="top" wrapText="1"/>
    </xf>
    <xf numFmtId="0" fontId="61" fillId="32" borderId="90" xfId="56" applyFont="1" applyFill="1" applyBorder="1" applyAlignment="1">
      <alignment horizontal="center" vertical="center"/>
    </xf>
    <xf numFmtId="14" fontId="61" fillId="32" borderId="91" xfId="56" applyNumberFormat="1" applyFont="1" applyFill="1" applyBorder="1" applyAlignment="1">
      <alignment horizontal="center" vertical="center"/>
    </xf>
    <xf numFmtId="0" fontId="61" fillId="32" borderId="91" xfId="56" applyFont="1" applyFill="1" applyBorder="1" applyAlignment="1">
      <alignment horizontal="left" vertical="top"/>
    </xf>
    <xf numFmtId="0" fontId="52" fillId="32" borderId="83" xfId="0" applyFont="1" applyFill="1" applyBorder="1" applyAlignment="1">
      <alignment horizontal="center" vertical="center" wrapText="1"/>
    </xf>
    <xf numFmtId="0" fontId="52" fillId="32" borderId="78" xfId="0" applyFont="1" applyFill="1" applyBorder="1" applyAlignment="1">
      <alignment horizontal="center" vertical="center" wrapText="1"/>
    </xf>
    <xf numFmtId="0" fontId="50" fillId="32" borderId="119" xfId="0" applyFont="1" applyFill="1" applyBorder="1" applyAlignment="1">
      <alignment horizontal="left" vertical="center" wrapText="1"/>
    </xf>
    <xf numFmtId="0" fontId="50" fillId="30" borderId="99" xfId="0" applyFont="1" applyFill="1" applyBorder="1" applyAlignment="1">
      <alignment horizontal="left" vertical="center" wrapText="1"/>
    </xf>
    <xf numFmtId="0" fontId="50" fillId="32" borderId="89" xfId="55" applyFont="1" applyFill="1" applyBorder="1" applyAlignment="1">
      <alignment vertical="top"/>
    </xf>
    <xf numFmtId="0" fontId="50" fillId="32" borderId="102" xfId="0" applyFont="1" applyFill="1" applyBorder="1" applyAlignment="1">
      <alignment horizontal="center" vertical="center" wrapText="1"/>
    </xf>
    <xf numFmtId="0" fontId="50" fillId="48" borderId="118" xfId="55" applyFont="1" applyFill="1" applyBorder="1" applyAlignment="1">
      <alignment horizontal="center" vertical="center" wrapText="1"/>
    </xf>
    <xf numFmtId="0" fontId="50" fillId="0" borderId="118" xfId="55" applyFont="1" applyBorder="1" applyAlignment="1">
      <alignment horizontal="center" vertical="center" wrapText="1"/>
    </xf>
    <xf numFmtId="0" fontId="52" fillId="24" borderId="123" xfId="55" applyFont="1" applyFill="1" applyBorder="1" applyAlignment="1">
      <alignment horizontal="center" vertical="center"/>
    </xf>
    <xf numFmtId="0" fontId="62" fillId="0" borderId="83" xfId="0" applyFont="1" applyFill="1" applyBorder="1" applyAlignment="1">
      <alignment horizontal="center" vertical="center" wrapText="1"/>
    </xf>
    <xf numFmtId="0" fontId="60" fillId="32" borderId="73" xfId="0" applyFont="1" applyFill="1" applyBorder="1" applyAlignment="1">
      <alignment horizontal="center" vertical="center" wrapText="1"/>
    </xf>
    <xf numFmtId="0" fontId="60" fillId="32" borderId="123" xfId="0" applyFont="1" applyFill="1" applyBorder="1" applyAlignment="1">
      <alignment vertical="center" wrapText="1"/>
    </xf>
    <xf numFmtId="0" fontId="62" fillId="32" borderId="78" xfId="0" applyFont="1" applyFill="1" applyBorder="1" applyAlignment="1">
      <alignment horizontal="center" vertical="center" wrapText="1"/>
    </xf>
    <xf numFmtId="0" fontId="60" fillId="0" borderId="102" xfId="0" applyFont="1" applyBorder="1" applyAlignment="1">
      <alignment horizontal="center" vertical="center" wrapText="1"/>
    </xf>
    <xf numFmtId="0" fontId="60" fillId="32" borderId="119" xfId="0" applyFont="1" applyFill="1" applyBorder="1" applyAlignment="1">
      <alignment horizontal="left" vertical="center" wrapText="1"/>
    </xf>
    <xf numFmtId="0" fontId="60" fillId="32" borderId="120" xfId="0" applyFont="1" applyFill="1" applyBorder="1" applyAlignment="1">
      <alignment horizontal="left" vertical="center" wrapText="1"/>
    </xf>
    <xf numFmtId="0" fontId="60" fillId="32" borderId="121" xfId="0" applyFont="1" applyFill="1" applyBorder="1" applyAlignment="1">
      <alignment horizontal="left" vertical="center" wrapText="1"/>
    </xf>
    <xf numFmtId="0" fontId="60" fillId="32" borderId="118" xfId="0" applyFont="1" applyFill="1" applyBorder="1" applyAlignment="1">
      <alignment horizontal="left" vertical="top" wrapText="1"/>
    </xf>
    <xf numFmtId="0" fontId="62" fillId="0" borderId="83" xfId="0" applyFont="1" applyBorder="1" applyAlignment="1">
      <alignment horizontal="center" vertical="center" wrapText="1"/>
    </xf>
    <xf numFmtId="0" fontId="60" fillId="0" borderId="119" xfId="0" applyFont="1" applyFill="1" applyBorder="1" applyAlignment="1">
      <alignment horizontal="left" vertical="center" wrapText="1"/>
    </xf>
    <xf numFmtId="0" fontId="60" fillId="0" borderId="118" xfId="0" applyFont="1" applyFill="1" applyBorder="1" applyAlignment="1">
      <alignment horizontal="left" vertical="top" wrapText="1"/>
    </xf>
    <xf numFmtId="0" fontId="60" fillId="0" borderId="123" xfId="37" applyNumberFormat="1" applyFont="1" applyBorder="1" applyAlignment="1">
      <alignment horizontal="center" vertical="center" wrapText="1"/>
    </xf>
    <xf numFmtId="0" fontId="60" fillId="0" borderId="119" xfId="37" applyNumberFormat="1" applyFont="1" applyBorder="1" applyAlignment="1">
      <alignment horizontal="center" vertical="center" wrapText="1"/>
    </xf>
    <xf numFmtId="0" fontId="60" fillId="0" borderId="120" xfId="37" applyNumberFormat="1" applyFont="1" applyBorder="1" applyAlignment="1">
      <alignment horizontal="center" vertical="center" wrapText="1"/>
    </xf>
    <xf numFmtId="0" fontId="60" fillId="48" borderId="118" xfId="55" applyFont="1" applyFill="1" applyBorder="1" applyAlignment="1">
      <alignment horizontal="center" vertical="center" wrapText="1"/>
    </xf>
    <xf numFmtId="0" fontId="60" fillId="0" borderId="121" xfId="37" applyNumberFormat="1" applyFont="1" applyBorder="1" applyAlignment="1">
      <alignment horizontal="center" vertical="center" wrapText="1"/>
    </xf>
    <xf numFmtId="0" fontId="60" fillId="0" borderId="118" xfId="37" applyNumberFormat="1" applyFont="1" applyBorder="1" applyAlignment="1">
      <alignment horizontal="center" vertical="center" wrapText="1"/>
    </xf>
    <xf numFmtId="0" fontId="60" fillId="0" borderId="124" xfId="37" applyNumberFormat="1" applyFont="1" applyBorder="1" applyAlignment="1">
      <alignment horizontal="center" vertical="center" wrapText="1"/>
    </xf>
    <xf numFmtId="0" fontId="60" fillId="0" borderId="118" xfId="55" applyFont="1" applyBorder="1" applyAlignment="1">
      <alignment horizontal="center" vertical="center" wrapText="1"/>
    </xf>
    <xf numFmtId="0" fontId="62" fillId="24" borderId="123" xfId="55" applyFont="1" applyFill="1" applyBorder="1" applyAlignment="1">
      <alignment horizontal="center" vertical="center"/>
    </xf>
    <xf numFmtId="0" fontId="60" fillId="0" borderId="0" xfId="55" applyFont="1"/>
    <xf numFmtId="0" fontId="60" fillId="0" borderId="73" xfId="0" applyFont="1" applyBorder="1" applyAlignment="1">
      <alignment horizontal="center" vertical="center" wrapText="1"/>
    </xf>
    <xf numFmtId="0" fontId="60" fillId="0" borderId="16" xfId="37" applyNumberFormat="1" applyFont="1" applyBorder="1" applyAlignment="1">
      <alignment horizontal="center" vertical="center" wrapText="1"/>
    </xf>
    <xf numFmtId="0" fontId="62" fillId="0" borderId="78" xfId="0" applyFont="1" applyBorder="1" applyAlignment="1">
      <alignment horizontal="center" vertical="center" wrapText="1"/>
    </xf>
    <xf numFmtId="0" fontId="60" fillId="0" borderId="99" xfId="0" applyFont="1" applyBorder="1" applyAlignment="1">
      <alignment horizontal="left" vertical="center" wrapText="1"/>
    </xf>
    <xf numFmtId="0" fontId="60" fillId="0" borderId="73" xfId="37" applyNumberFormat="1" applyFont="1" applyBorder="1" applyAlignment="1">
      <alignment horizontal="center" vertical="center" wrapText="1"/>
    </xf>
    <xf numFmtId="0" fontId="60" fillId="0" borderId="76" xfId="37" applyNumberFormat="1" applyFont="1" applyFill="1" applyBorder="1" applyAlignment="1">
      <alignment horizontal="center" vertical="center" wrapText="1"/>
    </xf>
    <xf numFmtId="0" fontId="60" fillId="32" borderId="76" xfId="37" applyNumberFormat="1" applyFont="1" applyFill="1" applyBorder="1" applyAlignment="1">
      <alignment horizontal="center" vertical="center" wrapText="1"/>
    </xf>
    <xf numFmtId="0" fontId="60" fillId="0" borderId="76" xfId="37" applyNumberFormat="1" applyFont="1" applyBorder="1" applyAlignment="1">
      <alignment horizontal="center" vertical="center" wrapText="1"/>
    </xf>
    <xf numFmtId="0" fontId="60" fillId="48" borderId="73" xfId="55" applyFont="1" applyFill="1" applyBorder="1" applyAlignment="1">
      <alignment horizontal="center" vertical="center" wrapText="1"/>
    </xf>
    <xf numFmtId="0" fontId="60" fillId="0" borderId="96" xfId="37" applyNumberFormat="1" applyFont="1" applyBorder="1" applyAlignment="1">
      <alignment horizontal="center" vertical="center" wrapText="1"/>
    </xf>
    <xf numFmtId="0" fontId="60" fillId="0" borderId="88" xfId="37" applyNumberFormat="1" applyFont="1" applyBorder="1" applyAlignment="1">
      <alignment horizontal="center" vertical="center" wrapText="1"/>
    </xf>
    <xf numFmtId="0" fontId="60" fillId="0" borderId="93" xfId="37" applyNumberFormat="1" applyFont="1" applyBorder="1" applyAlignment="1">
      <alignment horizontal="center" vertical="center" wrapText="1"/>
    </xf>
    <xf numFmtId="0" fontId="60" fillId="0" borderId="73" xfId="55" applyFont="1" applyBorder="1" applyAlignment="1">
      <alignment horizontal="center" vertical="center" wrapText="1"/>
    </xf>
    <xf numFmtId="0" fontId="62" fillId="24" borderId="103" xfId="55" applyFont="1" applyFill="1" applyBorder="1" applyAlignment="1">
      <alignment horizontal="center" vertical="center"/>
    </xf>
    <xf numFmtId="0" fontId="60" fillId="32" borderId="91" xfId="0" applyFont="1" applyFill="1" applyBorder="1" applyAlignment="1">
      <alignment horizontal="left" vertical="center" wrapText="1"/>
    </xf>
    <xf numFmtId="0" fontId="60" fillId="0" borderId="92" xfId="55" applyFont="1" applyFill="1" applyBorder="1" applyAlignment="1">
      <alignment horizontal="left" vertical="center" wrapText="1"/>
    </xf>
    <xf numFmtId="0" fontId="50" fillId="32" borderId="89" xfId="0" applyFont="1" applyFill="1" applyBorder="1" applyAlignment="1">
      <alignment horizontal="left" vertical="center" wrapText="1"/>
    </xf>
    <xf numFmtId="0" fontId="60" fillId="0" borderId="117" xfId="0" applyFont="1" applyFill="1" applyBorder="1" applyAlignment="1">
      <alignment horizontal="left" vertical="top" wrapText="1"/>
    </xf>
    <xf numFmtId="0" fontId="60" fillId="0" borderId="119" xfId="0" applyFont="1" applyBorder="1" applyAlignment="1">
      <alignment vertical="center" wrapText="1"/>
    </xf>
    <xf numFmtId="0" fontId="60" fillId="0" borderId="96" xfId="0" applyFont="1" applyBorder="1" applyAlignment="1">
      <alignment horizontal="left" vertical="center" wrapText="1"/>
    </xf>
    <xf numFmtId="0" fontId="60" fillId="0" borderId="106" xfId="0" applyFont="1" applyBorder="1" applyAlignment="1">
      <alignment horizontal="left" vertical="center" wrapText="1"/>
    </xf>
    <xf numFmtId="0" fontId="60" fillId="0" borderId="107" xfId="0" applyFont="1" applyFill="1" applyBorder="1" applyAlignment="1">
      <alignment horizontal="left" vertical="top" wrapText="1"/>
    </xf>
    <xf numFmtId="0" fontId="61" fillId="32" borderId="91" xfId="56" applyFont="1" applyFill="1" applyBorder="1" applyAlignment="1">
      <alignment horizontal="left" vertical="top" wrapText="1"/>
    </xf>
    <xf numFmtId="0" fontId="57" fillId="51" borderId="22" xfId="56" applyFont="1" applyFill="1" applyBorder="1" applyAlignment="1">
      <alignment horizontal="center" vertical="center"/>
    </xf>
    <xf numFmtId="0" fontId="57" fillId="51" borderId="28" xfId="56" applyFont="1" applyFill="1" applyBorder="1" applyAlignment="1">
      <alignment horizontal="center" vertical="center"/>
    </xf>
    <xf numFmtId="0" fontId="57" fillId="51" borderId="23" xfId="56" applyFont="1" applyFill="1" applyBorder="1" applyAlignment="1">
      <alignment horizontal="center" vertical="center"/>
    </xf>
    <xf numFmtId="0" fontId="58" fillId="32" borderId="0" xfId="55" applyFont="1" applyFill="1" applyBorder="1" applyAlignment="1">
      <alignment horizontal="center" vertical="center" wrapText="1"/>
    </xf>
    <xf numFmtId="0" fontId="32" fillId="36" borderId="24" xfId="0" applyFont="1" applyFill="1" applyBorder="1" applyAlignment="1">
      <alignment horizontal="left" vertical="top" wrapText="1"/>
    </xf>
    <xf numFmtId="0" fontId="32" fillId="36" borderId="32" xfId="0" applyFont="1" applyFill="1" applyBorder="1" applyAlignment="1">
      <alignment horizontal="left" vertical="top" wrapText="1"/>
    </xf>
    <xf numFmtId="0" fontId="32" fillId="36" borderId="19" xfId="0" applyFont="1" applyFill="1" applyBorder="1" applyAlignment="1">
      <alignment horizontal="left" vertical="top" wrapText="1"/>
    </xf>
    <xf numFmtId="0" fontId="46" fillId="36" borderId="14" xfId="0" applyFont="1" applyFill="1" applyBorder="1" applyAlignment="1">
      <alignment horizontal="center" vertical="top" wrapText="1"/>
    </xf>
    <xf numFmtId="0" fontId="46" fillId="36" borderId="0" xfId="0" applyFont="1" applyFill="1" applyBorder="1" applyAlignment="1">
      <alignment horizontal="center" vertical="top" wrapText="1"/>
    </xf>
    <xf numFmtId="0" fontId="46" fillId="36" borderId="15" xfId="0" applyFont="1" applyFill="1" applyBorder="1" applyAlignment="1">
      <alignment horizontal="center" vertical="top" wrapText="1"/>
    </xf>
    <xf numFmtId="0" fontId="32" fillId="36" borderId="25" xfId="0" applyFont="1" applyFill="1" applyBorder="1" applyAlignment="1">
      <alignment horizontal="left" vertical="top" wrapText="1"/>
    </xf>
    <xf numFmtId="0" fontId="32" fillId="36" borderId="29" xfId="0" applyFont="1" applyFill="1" applyBorder="1" applyAlignment="1">
      <alignment horizontal="left" vertical="top" wrapText="1"/>
    </xf>
    <xf numFmtId="0" fontId="32" fillId="36" borderId="21" xfId="0" applyFont="1" applyFill="1" applyBorder="1" applyAlignment="1">
      <alignment horizontal="left" vertical="top" wrapText="1"/>
    </xf>
    <xf numFmtId="0" fontId="42" fillId="37" borderId="22" xfId="0" applyFont="1" applyFill="1" applyBorder="1" applyAlignment="1">
      <alignment horizontal="left" vertical="center" wrapText="1"/>
    </xf>
    <xf numFmtId="0" fontId="42" fillId="37" borderId="28" xfId="0" applyFont="1" applyFill="1" applyBorder="1" applyAlignment="1">
      <alignment horizontal="left" vertical="center" wrapText="1"/>
    </xf>
    <xf numFmtId="0" fontId="42" fillId="37" borderId="23" xfId="0" applyFont="1" applyFill="1" applyBorder="1" applyAlignment="1">
      <alignment horizontal="left" vertical="center" wrapText="1"/>
    </xf>
    <xf numFmtId="0" fontId="28" fillId="31" borderId="22" xfId="0" applyFont="1" applyFill="1" applyBorder="1" applyAlignment="1">
      <alignment horizontal="left" vertical="center" wrapText="1"/>
    </xf>
    <xf numFmtId="0" fontId="28" fillId="31" borderId="28" xfId="0" applyFont="1" applyFill="1" applyBorder="1" applyAlignment="1">
      <alignment horizontal="left" vertical="center" wrapText="1"/>
    </xf>
    <xf numFmtId="0" fontId="28" fillId="31" borderId="23" xfId="0" applyFont="1" applyFill="1" applyBorder="1" applyAlignment="1">
      <alignment horizontal="left" vertical="center" wrapText="1"/>
    </xf>
    <xf numFmtId="0" fontId="28" fillId="31" borderId="22" xfId="0" applyFont="1" applyFill="1" applyBorder="1" applyAlignment="1">
      <alignment horizontal="left" vertical="center"/>
    </xf>
    <xf numFmtId="0" fontId="28" fillId="31" borderId="28" xfId="0" applyFont="1" applyFill="1" applyBorder="1" applyAlignment="1">
      <alignment horizontal="left" vertical="center"/>
    </xf>
    <xf numFmtId="0" fontId="28" fillId="31" borderId="23" xfId="0" applyFont="1" applyFill="1" applyBorder="1" applyAlignment="1">
      <alignment horizontal="left" vertical="center"/>
    </xf>
    <xf numFmtId="0" fontId="38" fillId="50" borderId="34" xfId="0" applyFont="1" applyFill="1" applyBorder="1" applyAlignment="1">
      <alignment horizontal="left" vertical="center" wrapText="1"/>
    </xf>
    <xf numFmtId="0" fontId="28" fillId="50" borderId="35" xfId="0" applyFont="1" applyFill="1" applyBorder="1" applyAlignment="1">
      <alignment horizontal="left" vertical="center" wrapText="1"/>
    </xf>
    <xf numFmtId="0" fontId="28" fillId="50" borderId="36" xfId="0" applyFont="1" applyFill="1" applyBorder="1" applyAlignment="1">
      <alignment horizontal="left" vertical="center" wrapText="1"/>
    </xf>
    <xf numFmtId="0" fontId="32" fillId="31" borderId="41" xfId="0" applyFont="1" applyFill="1" applyBorder="1" applyAlignment="1">
      <alignment vertical="center" wrapText="1"/>
    </xf>
    <xf numFmtId="0" fontId="32" fillId="31" borderId="42" xfId="0" applyFont="1" applyFill="1" applyBorder="1" applyAlignment="1">
      <alignment vertical="center" wrapText="1"/>
    </xf>
    <xf numFmtId="0" fontId="32" fillId="31" borderId="43" xfId="0" applyFont="1" applyFill="1" applyBorder="1" applyAlignment="1">
      <alignment vertical="center" wrapText="1"/>
    </xf>
    <xf numFmtId="0" fontId="23" fillId="24" borderId="0" xfId="0" applyFont="1" applyFill="1" applyBorder="1" applyAlignment="1">
      <alignment wrapText="1"/>
    </xf>
    <xf numFmtId="0" fontId="32" fillId="0" borderId="41" xfId="0" applyFont="1" applyFill="1" applyBorder="1" applyAlignment="1">
      <alignment vertical="center"/>
    </xf>
    <xf numFmtId="0" fontId="32" fillId="0" borderId="42" xfId="0" applyFont="1" applyFill="1" applyBorder="1" applyAlignment="1">
      <alignment vertical="center"/>
    </xf>
    <xf numFmtId="0" fontId="32" fillId="0" borderId="43" xfId="0" applyFont="1" applyFill="1" applyBorder="1" applyAlignment="1">
      <alignment vertical="center"/>
    </xf>
    <xf numFmtId="0" fontId="22" fillId="26" borderId="28" xfId="0" applyFont="1" applyFill="1" applyBorder="1" applyAlignment="1">
      <alignment vertical="center" wrapText="1"/>
    </xf>
    <xf numFmtId="0" fontId="22" fillId="26" borderId="23" xfId="0" applyFont="1" applyFill="1" applyBorder="1" applyAlignment="1">
      <alignment vertical="center" wrapText="1"/>
    </xf>
    <xf numFmtId="0" fontId="33" fillId="24" borderId="10" xfId="0" applyFont="1" applyFill="1" applyBorder="1" applyAlignment="1">
      <alignment vertical="center" wrapText="1"/>
    </xf>
    <xf numFmtId="0" fontId="33" fillId="24" borderId="27" xfId="0" applyFont="1" applyFill="1" applyBorder="1" applyAlignment="1">
      <alignment vertical="center" wrapText="1"/>
    </xf>
    <xf numFmtId="0" fontId="33" fillId="36" borderId="37" xfId="0" applyFont="1" applyFill="1" applyBorder="1" applyAlignment="1">
      <alignment vertical="center" wrapText="1"/>
    </xf>
    <xf numFmtId="0" fontId="33" fillId="24" borderId="30" xfId="0" applyFont="1" applyFill="1" applyBorder="1" applyAlignment="1">
      <alignment vertical="center" wrapText="1"/>
    </xf>
    <xf numFmtId="0" fontId="33" fillId="24" borderId="31" xfId="0" applyFont="1" applyFill="1" applyBorder="1" applyAlignment="1">
      <alignment vertical="center" wrapText="1"/>
    </xf>
    <xf numFmtId="0" fontId="32" fillId="31" borderId="38" xfId="0" applyFont="1" applyFill="1" applyBorder="1" applyAlignment="1">
      <alignment horizontal="left" vertical="center" wrapText="1"/>
    </xf>
    <xf numFmtId="0" fontId="32" fillId="31" borderId="39" xfId="0" applyFont="1" applyFill="1" applyBorder="1" applyAlignment="1">
      <alignment horizontal="left" vertical="center" wrapText="1"/>
    </xf>
    <xf numFmtId="0" fontId="32" fillId="31" borderId="40" xfId="0" applyFont="1" applyFill="1" applyBorder="1" applyAlignment="1">
      <alignment horizontal="left" vertical="center" wrapText="1"/>
    </xf>
    <xf numFmtId="0" fontId="32" fillId="31" borderId="41" xfId="0" applyFont="1" applyFill="1" applyBorder="1" applyAlignment="1">
      <alignment horizontal="left" vertical="center" wrapText="1"/>
    </xf>
    <xf numFmtId="0" fontId="32" fillId="31" borderId="42" xfId="0" applyFont="1" applyFill="1" applyBorder="1" applyAlignment="1">
      <alignment horizontal="left" vertical="center" wrapText="1"/>
    </xf>
    <xf numFmtId="0" fontId="32" fillId="31" borderId="43" xfId="0" applyFont="1" applyFill="1" applyBorder="1" applyAlignment="1">
      <alignment horizontal="left" vertical="center" wrapText="1"/>
    </xf>
    <xf numFmtId="0" fontId="32" fillId="31" borderId="41" xfId="0" applyFont="1" applyFill="1" applyBorder="1" applyAlignment="1">
      <alignment vertical="center"/>
    </xf>
    <xf numFmtId="0" fontId="32" fillId="31" borderId="42" xfId="0" applyFont="1" applyFill="1" applyBorder="1" applyAlignment="1">
      <alignment vertical="center"/>
    </xf>
    <xf numFmtId="0" fontId="32" fillId="31" borderId="43" xfId="0" applyFont="1" applyFill="1" applyBorder="1" applyAlignment="1">
      <alignment vertical="center"/>
    </xf>
    <xf numFmtId="0" fontId="30" fillId="34" borderId="34" xfId="0" applyFont="1" applyFill="1" applyBorder="1" applyAlignment="1">
      <alignment horizontal="left" vertical="center" wrapText="1"/>
    </xf>
    <xf numFmtId="0" fontId="28" fillId="34" borderId="35" xfId="0" applyFont="1" applyFill="1" applyBorder="1" applyAlignment="1">
      <alignment horizontal="left" vertical="center" wrapText="1"/>
    </xf>
    <xf numFmtId="0" fontId="28" fillId="34" borderId="36" xfId="0" applyFont="1" applyFill="1" applyBorder="1" applyAlignment="1">
      <alignment horizontal="left" vertical="center" wrapText="1"/>
    </xf>
    <xf numFmtId="0" fontId="39" fillId="35" borderId="0" xfId="0" applyFont="1" applyFill="1" applyBorder="1" applyAlignment="1">
      <alignment horizontal="center" vertical="center" wrapText="1"/>
    </xf>
    <xf numFmtId="0" fontId="32" fillId="31" borderId="22" xfId="0" applyFont="1" applyFill="1" applyBorder="1" applyAlignment="1">
      <alignment horizontal="left" vertical="center" wrapText="1"/>
    </xf>
    <xf numFmtId="0" fontId="32" fillId="31" borderId="28" xfId="0" applyFont="1" applyFill="1" applyBorder="1" applyAlignment="1">
      <alignment horizontal="left" vertical="center" wrapText="1"/>
    </xf>
    <xf numFmtId="0" fontId="32" fillId="31" borderId="23" xfId="0" applyFont="1" applyFill="1" applyBorder="1" applyAlignment="1">
      <alignment horizontal="left" vertical="center" wrapText="1"/>
    </xf>
    <xf numFmtId="0" fontId="38" fillId="34" borderId="34" xfId="0" applyFont="1" applyFill="1" applyBorder="1" applyAlignment="1">
      <alignment horizontal="left" vertical="center" wrapText="1"/>
    </xf>
    <xf numFmtId="0" fontId="41" fillId="37" borderId="34" xfId="0" applyFont="1" applyFill="1" applyBorder="1" applyAlignment="1">
      <alignment horizontal="left" vertical="center" wrapText="1"/>
    </xf>
    <xf numFmtId="0" fontId="42" fillId="37" borderId="35" xfId="0" applyFont="1" applyFill="1" applyBorder="1" applyAlignment="1">
      <alignment horizontal="left" vertical="center" wrapText="1"/>
    </xf>
    <xf numFmtId="0" fontId="42" fillId="37" borderId="36" xfId="0" applyFont="1" applyFill="1" applyBorder="1" applyAlignment="1">
      <alignment horizontal="left" vertical="center" wrapText="1"/>
    </xf>
    <xf numFmtId="0" fontId="32" fillId="31" borderId="24" xfId="0" applyFont="1" applyFill="1" applyBorder="1" applyAlignment="1">
      <alignment vertical="center"/>
    </xf>
    <xf numFmtId="0" fontId="32" fillId="31" borderId="32" xfId="0" applyFont="1" applyFill="1" applyBorder="1" applyAlignment="1">
      <alignment vertical="center"/>
    </xf>
    <xf numFmtId="0" fontId="32" fillId="31" borderId="19" xfId="0" applyFont="1" applyFill="1" applyBorder="1" applyAlignment="1">
      <alignment vertical="center"/>
    </xf>
    <xf numFmtId="0" fontId="22" fillId="24" borderId="0" xfId="0" applyFont="1" applyFill="1" applyBorder="1" applyAlignment="1">
      <alignment horizontal="left" vertical="center" wrapText="1"/>
    </xf>
    <xf numFmtId="0" fontId="33" fillId="31" borderId="14" xfId="0" applyFont="1" applyFill="1" applyBorder="1" applyAlignment="1">
      <alignment horizontal="left" vertical="center" wrapText="1"/>
    </xf>
    <xf numFmtId="0" fontId="33" fillId="31" borderId="0" xfId="0" applyFont="1" applyFill="1" applyBorder="1" applyAlignment="1">
      <alignment horizontal="left" vertical="center" wrapText="1"/>
    </xf>
    <xf numFmtId="0" fontId="33" fillId="31" borderId="15" xfId="0" applyFont="1" applyFill="1" applyBorder="1" applyAlignment="1">
      <alignment horizontal="left" vertical="center" wrapText="1"/>
    </xf>
    <xf numFmtId="0" fontId="33" fillId="32" borderId="14" xfId="0" applyFont="1" applyFill="1" applyBorder="1" applyAlignment="1">
      <alignment horizontal="left" vertical="center" wrapText="1"/>
    </xf>
    <xf numFmtId="0" fontId="33" fillId="32" borderId="0" xfId="0" applyFont="1" applyFill="1" applyBorder="1" applyAlignment="1">
      <alignment horizontal="left" vertical="center" wrapText="1"/>
    </xf>
    <xf numFmtId="0" fontId="33" fillId="32" borderId="15" xfId="0" applyFont="1" applyFill="1" applyBorder="1" applyAlignment="1">
      <alignment horizontal="left" vertical="center" wrapText="1"/>
    </xf>
    <xf numFmtId="0" fontId="33" fillId="32" borderId="25" xfId="0" applyFont="1" applyFill="1" applyBorder="1" applyAlignment="1">
      <alignment horizontal="left" vertical="center" wrapText="1"/>
    </xf>
    <xf numFmtId="0" fontId="33" fillId="32" borderId="29" xfId="0" applyFont="1" applyFill="1" applyBorder="1" applyAlignment="1">
      <alignment horizontal="left" vertical="center" wrapText="1"/>
    </xf>
    <xf numFmtId="0" fontId="33" fillId="32" borderId="21" xfId="0" applyFont="1" applyFill="1" applyBorder="1" applyAlignment="1">
      <alignment horizontal="left" vertical="center" wrapText="1"/>
    </xf>
    <xf numFmtId="0" fontId="33" fillId="31" borderId="25" xfId="0" applyFont="1" applyFill="1" applyBorder="1" applyAlignment="1">
      <alignment vertical="center" wrapText="1"/>
    </xf>
    <xf numFmtId="0" fontId="33" fillId="31" borderId="29" xfId="0" applyFont="1" applyFill="1" applyBorder="1" applyAlignment="1">
      <alignment vertical="center" wrapText="1"/>
    </xf>
    <xf numFmtId="0" fontId="33" fillId="31" borderId="21" xfId="0" applyFont="1" applyFill="1" applyBorder="1" applyAlignment="1">
      <alignment vertical="center" wrapText="1"/>
    </xf>
    <xf numFmtId="0" fontId="33" fillId="31" borderId="25" xfId="0" applyFont="1" applyFill="1" applyBorder="1" applyAlignment="1">
      <alignment horizontal="left" vertical="center"/>
    </xf>
    <xf numFmtId="0" fontId="33" fillId="31" borderId="29" xfId="0" applyFont="1" applyFill="1" applyBorder="1" applyAlignment="1">
      <alignment horizontal="left" vertical="center"/>
    </xf>
    <xf numFmtId="0" fontId="33" fillId="31" borderId="21" xfId="0" applyFont="1" applyFill="1" applyBorder="1" applyAlignment="1">
      <alignment horizontal="left" vertical="center"/>
    </xf>
    <xf numFmtId="0" fontId="28" fillId="31" borderId="14" xfId="0" applyFont="1" applyFill="1" applyBorder="1" applyAlignment="1">
      <alignment horizontal="left" vertical="center" wrapText="1"/>
    </xf>
    <xf numFmtId="0" fontId="28" fillId="31" borderId="0" xfId="0" applyFont="1" applyFill="1" applyBorder="1" applyAlignment="1">
      <alignment horizontal="left" vertical="center" wrapText="1"/>
    </xf>
    <xf numFmtId="0" fontId="28" fillId="31" borderId="15" xfId="0" applyFont="1" applyFill="1" applyBorder="1" applyAlignment="1">
      <alignment horizontal="left" vertical="center" wrapText="1"/>
    </xf>
    <xf numFmtId="0" fontId="33" fillId="31" borderId="14" xfId="0" applyFont="1" applyFill="1" applyBorder="1" applyAlignment="1">
      <alignment vertical="center" wrapText="1"/>
    </xf>
    <xf numFmtId="0" fontId="33" fillId="31" borderId="0" xfId="0" applyFont="1" applyFill="1" applyBorder="1" applyAlignment="1">
      <alignment vertical="center" wrapText="1"/>
    </xf>
    <xf numFmtId="0" fontId="33" fillId="31" borderId="15" xfId="0" applyFont="1" applyFill="1" applyBorder="1" applyAlignment="1">
      <alignment vertical="center" wrapText="1"/>
    </xf>
    <xf numFmtId="0" fontId="33" fillId="36" borderId="14" xfId="0" applyFont="1" applyFill="1" applyBorder="1" applyAlignment="1">
      <alignment horizontal="left" vertical="center" wrapText="1"/>
    </xf>
    <xf numFmtId="0" fontId="33" fillId="36" borderId="0" xfId="0" applyFont="1" applyFill="1" applyBorder="1" applyAlignment="1">
      <alignment horizontal="left" vertical="center" wrapText="1"/>
    </xf>
    <xf numFmtId="0" fontId="33" fillId="36" borderId="15" xfId="0" applyFont="1" applyFill="1" applyBorder="1" applyAlignment="1">
      <alignment horizontal="left" vertical="center" wrapText="1"/>
    </xf>
    <xf numFmtId="0" fontId="33" fillId="36" borderId="25" xfId="0" applyFont="1" applyFill="1" applyBorder="1" applyAlignment="1">
      <alignment horizontal="left" vertical="center" wrapText="1"/>
    </xf>
    <xf numFmtId="0" fontId="33" fillId="36" borderId="29" xfId="0" applyFont="1" applyFill="1" applyBorder="1" applyAlignment="1">
      <alignment horizontal="left" vertical="center" wrapText="1"/>
    </xf>
    <xf numFmtId="0" fontId="33" fillId="36" borderId="21" xfId="0" applyFont="1" applyFill="1" applyBorder="1" applyAlignment="1">
      <alignment horizontal="left" vertical="center" wrapText="1"/>
    </xf>
    <xf numFmtId="0" fontId="42" fillId="37" borderId="24" xfId="0" applyFont="1" applyFill="1" applyBorder="1" applyAlignment="1">
      <alignment horizontal="left" vertical="center" wrapText="1"/>
    </xf>
    <xf numFmtId="0" fontId="42" fillId="37" borderId="32" xfId="0" applyFont="1" applyFill="1" applyBorder="1" applyAlignment="1">
      <alignment horizontal="left" vertical="center" wrapText="1"/>
    </xf>
    <xf numFmtId="0" fontId="42" fillId="37" borderId="19" xfId="0" applyFont="1" applyFill="1" applyBorder="1" applyAlignment="1">
      <alignment horizontal="left" vertical="center" wrapText="1"/>
    </xf>
    <xf numFmtId="0" fontId="0" fillId="26" borderId="0" xfId="0" applyFill="1" applyAlignment="1">
      <alignment horizontal="center" wrapText="1"/>
    </xf>
    <xf numFmtId="0" fontId="0" fillId="26" borderId="0" xfId="0" applyFill="1" applyBorder="1" applyAlignment="1">
      <alignment horizontal="center"/>
    </xf>
    <xf numFmtId="0" fontId="37" fillId="31" borderId="14" xfId="0" applyFont="1" applyFill="1" applyBorder="1" applyAlignment="1">
      <alignment horizontal="center" vertical="center"/>
    </xf>
    <xf numFmtId="0" fontId="37" fillId="31" borderId="0" xfId="0" applyFont="1" applyFill="1" applyBorder="1" applyAlignment="1">
      <alignment horizontal="center" vertical="center"/>
    </xf>
    <xf numFmtId="0" fontId="37" fillId="31" borderId="15" xfId="0" applyFont="1" applyFill="1" applyBorder="1" applyAlignment="1">
      <alignment horizontal="center" vertical="center"/>
    </xf>
    <xf numFmtId="0" fontId="0" fillId="26" borderId="0" xfId="0" applyFill="1" applyAlignment="1">
      <alignment textRotation="90"/>
    </xf>
    <xf numFmtId="0" fontId="28" fillId="31" borderId="25" xfId="0" applyFont="1" applyFill="1" applyBorder="1" applyAlignment="1">
      <alignment horizontal="left" vertical="center" wrapText="1"/>
    </xf>
    <xf numFmtId="0" fontId="28" fillId="31" borderId="29" xfId="0" applyFont="1" applyFill="1" applyBorder="1" applyAlignment="1">
      <alignment horizontal="left" vertical="center" wrapText="1"/>
    </xf>
    <xf numFmtId="0" fontId="28" fillId="31" borderId="21" xfId="0" applyFont="1" applyFill="1" applyBorder="1" applyAlignment="1">
      <alignment horizontal="left" vertical="center" wrapText="1"/>
    </xf>
    <xf numFmtId="0" fontId="28" fillId="31" borderId="14" xfId="0" applyFont="1" applyFill="1" applyBorder="1" applyAlignment="1">
      <alignment vertical="center" wrapText="1"/>
    </xf>
    <xf numFmtId="0" fontId="28" fillId="31" borderId="0" xfId="0" applyFont="1" applyFill="1" applyBorder="1" applyAlignment="1">
      <alignment vertical="center" wrapText="1"/>
    </xf>
    <xf numFmtId="0" fontId="28" fillId="31" borderId="15" xfId="0" applyFont="1" applyFill="1" applyBorder="1" applyAlignment="1">
      <alignment vertical="center" wrapText="1"/>
    </xf>
    <xf numFmtId="0" fontId="33" fillId="31" borderId="25" xfId="0" applyFont="1" applyFill="1" applyBorder="1" applyAlignment="1">
      <alignment horizontal="left" vertical="center" wrapText="1"/>
    </xf>
    <xf numFmtId="0" fontId="33" fillId="31" borderId="29" xfId="0" applyFont="1" applyFill="1" applyBorder="1" applyAlignment="1">
      <alignment horizontal="left" vertical="center" wrapText="1"/>
    </xf>
    <xf numFmtId="0" fontId="33" fillId="31" borderId="21" xfId="0" applyFont="1" applyFill="1" applyBorder="1" applyAlignment="1">
      <alignment horizontal="left" vertical="center" wrapText="1"/>
    </xf>
    <xf numFmtId="0" fontId="28" fillId="31" borderId="14" xfId="0" applyFont="1" applyFill="1" applyBorder="1" applyAlignment="1">
      <alignment horizontal="left" vertical="center"/>
    </xf>
    <xf numFmtId="0" fontId="28" fillId="31" borderId="0" xfId="0" applyFont="1" applyFill="1" applyBorder="1" applyAlignment="1">
      <alignment horizontal="left" vertical="center"/>
    </xf>
    <xf numFmtId="0" fontId="28" fillId="31" borderId="15" xfId="0" applyFont="1" applyFill="1" applyBorder="1" applyAlignment="1">
      <alignment horizontal="left" vertical="center"/>
    </xf>
    <xf numFmtId="0" fontId="37" fillId="26" borderId="22" xfId="0" applyFont="1" applyFill="1" applyBorder="1" applyAlignment="1">
      <alignment horizontal="center" vertical="center" wrapText="1"/>
    </xf>
    <xf numFmtId="0" fontId="37" fillId="26" borderId="28" xfId="0" applyFont="1" applyFill="1" applyBorder="1" applyAlignment="1">
      <alignment horizontal="center" vertical="center" wrapText="1"/>
    </xf>
    <xf numFmtId="0" fontId="37" fillId="26" borderId="23" xfId="0" applyFont="1" applyFill="1" applyBorder="1" applyAlignment="1">
      <alignment horizontal="center" vertical="center" wrapText="1"/>
    </xf>
    <xf numFmtId="0" fontId="28" fillId="25" borderId="22" xfId="0" applyFont="1" applyFill="1" applyBorder="1" applyAlignment="1">
      <alignment horizontal="left" vertical="center" wrapText="1"/>
    </xf>
    <xf numFmtId="0" fontId="32" fillId="25" borderId="28" xfId="0" applyFont="1" applyFill="1" applyBorder="1" applyAlignment="1">
      <alignment horizontal="left" vertical="center" wrapText="1"/>
    </xf>
    <xf numFmtId="0" fontId="32" fillId="25" borderId="23" xfId="0" applyFont="1" applyFill="1" applyBorder="1" applyAlignment="1">
      <alignment horizontal="left" vertical="center" wrapText="1"/>
    </xf>
    <xf numFmtId="0" fontId="28" fillId="32" borderId="24" xfId="0" applyFont="1" applyFill="1" applyBorder="1" applyAlignment="1">
      <alignment horizontal="left" vertical="center" wrapText="1"/>
    </xf>
    <xf numFmtId="0" fontId="28" fillId="32" borderId="32" xfId="0" applyFont="1" applyFill="1" applyBorder="1" applyAlignment="1">
      <alignment horizontal="left" vertical="center" wrapText="1"/>
    </xf>
    <xf numFmtId="0" fontId="28" fillId="32" borderId="19" xfId="0" applyFont="1" applyFill="1" applyBorder="1" applyAlignment="1">
      <alignment horizontal="left" vertical="center" wrapText="1"/>
    </xf>
    <xf numFmtId="0" fontId="32" fillId="32" borderId="24" xfId="0" applyFont="1" applyFill="1" applyBorder="1" applyAlignment="1">
      <alignment horizontal="left" vertical="center" wrapText="1"/>
    </xf>
    <xf numFmtId="0" fontId="32" fillId="32" borderId="32" xfId="0" applyFont="1" applyFill="1" applyBorder="1" applyAlignment="1">
      <alignment horizontal="left" vertical="center" wrapText="1"/>
    </xf>
    <xf numFmtId="0" fontId="32" fillId="32" borderId="19" xfId="0" applyFont="1" applyFill="1" applyBorder="1" applyAlignment="1">
      <alignment horizontal="left" vertical="center" wrapText="1"/>
    </xf>
    <xf numFmtId="0" fontId="28" fillId="31" borderId="24" xfId="0" applyFont="1" applyFill="1" applyBorder="1" applyAlignment="1">
      <alignment horizontal="left" vertical="center" wrapText="1"/>
    </xf>
    <xf numFmtId="0" fontId="28" fillId="31" borderId="32" xfId="0" applyFont="1" applyFill="1" applyBorder="1" applyAlignment="1">
      <alignment horizontal="left" vertical="center" wrapText="1"/>
    </xf>
    <xf numFmtId="0" fontId="28" fillId="31" borderId="19" xfId="0" applyFont="1" applyFill="1" applyBorder="1" applyAlignment="1">
      <alignment horizontal="left" vertical="center" wrapText="1"/>
    </xf>
    <xf numFmtId="0" fontId="28" fillId="32" borderId="14" xfId="0" applyFont="1" applyFill="1" applyBorder="1" applyAlignment="1">
      <alignment horizontal="left" vertical="center" wrapText="1"/>
    </xf>
    <xf numFmtId="0" fontId="28" fillId="32" borderId="0" xfId="0" applyFont="1" applyFill="1" applyBorder="1" applyAlignment="1">
      <alignment horizontal="left" vertical="center" wrapText="1"/>
    </xf>
    <xf numFmtId="0" fontId="28" fillId="32" borderId="15" xfId="0" applyFont="1" applyFill="1" applyBorder="1" applyAlignment="1">
      <alignment horizontal="left" vertical="center"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55" xr:uid="{00000000-0005-0000-0000-000025000000}"/>
    <cellStyle name="Normal 3" xfId="56" xr:uid="{938E301C-8C41-40C9-8104-7C2BCE2E7D28}"/>
    <cellStyle name="Normal 4" xfId="37" xr:uid="{00000000-0005-0000-0000-000026000000}"/>
    <cellStyle name="Normal 5" xfId="57" xr:uid="{AFD78223-00F8-4216-AB88-F5E6990484C3}"/>
    <cellStyle name="Note" xfId="38" builtinId="10" customBuiltin="1"/>
    <cellStyle name="Note 10" xfId="39" xr:uid="{00000000-0005-0000-0000-000028000000}"/>
    <cellStyle name="Note 11" xfId="40" xr:uid="{00000000-0005-0000-0000-000029000000}"/>
    <cellStyle name="Note 12" xfId="41" xr:uid="{00000000-0005-0000-0000-00002A000000}"/>
    <cellStyle name="Note 13" xfId="42" xr:uid="{00000000-0005-0000-0000-00002B000000}"/>
    <cellStyle name="Note 2" xfId="43" xr:uid="{00000000-0005-0000-0000-00002C000000}"/>
    <cellStyle name="Note 3" xfId="44" xr:uid="{00000000-0005-0000-0000-00002D000000}"/>
    <cellStyle name="Note 4" xfId="45" xr:uid="{00000000-0005-0000-0000-00002E000000}"/>
    <cellStyle name="Note 5" xfId="46" xr:uid="{00000000-0005-0000-0000-00002F000000}"/>
    <cellStyle name="Note 6" xfId="47" xr:uid="{00000000-0005-0000-0000-000030000000}"/>
    <cellStyle name="Note 7" xfId="48" xr:uid="{00000000-0005-0000-0000-000031000000}"/>
    <cellStyle name="Note 8" xfId="49" xr:uid="{00000000-0005-0000-0000-000032000000}"/>
    <cellStyle name="Note 9" xfId="50" xr:uid="{00000000-0005-0000-0000-000033000000}"/>
    <cellStyle name="Output" xfId="51" builtinId="21" customBuiltin="1"/>
    <cellStyle name="Title" xfId="52" builtinId="15" customBuiltin="1"/>
    <cellStyle name="Total" xfId="53" builtinId="25" customBuiltin="1"/>
    <cellStyle name="Warning Text" xfId="54" builtinId="11" customBuiltin="1"/>
  </cellStyles>
  <dxfs count="43">
    <dxf>
      <font>
        <color auto="1"/>
      </font>
      <fill>
        <patternFill>
          <bgColor rgb="FFCCFFCC"/>
        </patternFill>
      </fill>
    </dxf>
    <dxf>
      <font>
        <b/>
        <i val="0"/>
        <strike val="0"/>
        <condense val="0"/>
        <extend val="0"/>
        <color indexed="8"/>
      </font>
      <fill>
        <patternFill patternType="solid">
          <fgColor indexed="27"/>
          <bgColor indexed="42"/>
        </patternFill>
      </fill>
    </dxf>
    <dxf>
      <font>
        <b/>
        <i val="0"/>
        <strike val="0"/>
        <condense val="0"/>
        <extend val="0"/>
        <color indexed="8"/>
      </font>
      <fill>
        <patternFill patternType="solid">
          <fgColor indexed="26"/>
          <bgColor indexed="43"/>
        </patternFill>
      </fill>
    </dxf>
    <dxf>
      <font>
        <b/>
        <i val="0"/>
        <strike val="0"/>
        <condense val="0"/>
        <extend val="0"/>
        <color indexed="8"/>
      </font>
      <fill>
        <patternFill patternType="solid">
          <fgColor indexed="22"/>
          <bgColor indexed="47"/>
        </patternFill>
      </fill>
    </dxf>
    <dxf>
      <font>
        <color auto="1"/>
      </font>
      <fill>
        <patternFill>
          <bgColor rgb="FFCCFFCC"/>
        </patternFill>
      </fill>
    </dxf>
    <dxf>
      <font>
        <b/>
        <i val="0"/>
        <strike val="0"/>
        <condense val="0"/>
        <extend val="0"/>
        <color indexed="8"/>
      </font>
      <fill>
        <patternFill patternType="solid">
          <fgColor indexed="27"/>
          <bgColor indexed="42"/>
        </patternFill>
      </fill>
    </dxf>
    <dxf>
      <font>
        <b/>
        <i val="0"/>
        <strike val="0"/>
        <condense val="0"/>
        <extend val="0"/>
        <color indexed="8"/>
      </font>
      <fill>
        <patternFill patternType="solid">
          <fgColor indexed="26"/>
          <bgColor indexed="43"/>
        </patternFill>
      </fill>
    </dxf>
    <dxf>
      <font>
        <b/>
        <i val="0"/>
        <strike val="0"/>
        <condense val="0"/>
        <extend val="0"/>
        <color indexed="8"/>
      </font>
      <fill>
        <patternFill patternType="solid">
          <fgColor indexed="22"/>
          <bgColor indexed="47"/>
        </patternFill>
      </fill>
    </dxf>
    <dxf>
      <font>
        <color auto="1"/>
      </font>
      <fill>
        <patternFill>
          <bgColor rgb="FFCCFFCC"/>
        </patternFill>
      </fill>
    </dxf>
    <dxf>
      <font>
        <b/>
        <i val="0"/>
        <strike val="0"/>
        <condense val="0"/>
        <extend val="0"/>
        <color indexed="8"/>
      </font>
      <fill>
        <patternFill patternType="solid">
          <fgColor indexed="27"/>
          <bgColor indexed="42"/>
        </patternFill>
      </fill>
    </dxf>
    <dxf>
      <font>
        <b/>
        <i val="0"/>
        <strike val="0"/>
        <condense val="0"/>
        <extend val="0"/>
        <color indexed="8"/>
      </font>
      <fill>
        <patternFill patternType="solid">
          <fgColor indexed="26"/>
          <bgColor indexed="43"/>
        </patternFill>
      </fill>
    </dxf>
    <dxf>
      <font>
        <b/>
        <i val="0"/>
        <strike val="0"/>
        <condense val="0"/>
        <extend val="0"/>
        <color indexed="8"/>
      </font>
      <fill>
        <patternFill patternType="solid">
          <fgColor indexed="22"/>
          <bgColor indexed="47"/>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color auto="1"/>
      </font>
      <fill>
        <patternFill>
          <bgColor rgb="FFCCFFCC"/>
        </patternFill>
      </fill>
    </dxf>
    <dxf>
      <font>
        <b/>
        <i val="0"/>
        <strike val="0"/>
        <condense val="0"/>
        <extend val="0"/>
        <u/>
        <color indexed="10"/>
      </font>
    </dxf>
    <dxf>
      <font>
        <b/>
        <i val="0"/>
        <strike val="0"/>
        <condense val="0"/>
        <extend val="0"/>
        <u/>
        <color indexed="10"/>
      </font>
      <fill>
        <patternFill patternType="none">
          <fgColor indexed="64"/>
          <bgColor indexed="65"/>
        </patternFill>
      </fill>
    </dxf>
    <dxf>
      <font>
        <b/>
        <i val="0"/>
        <strike val="0"/>
        <condense val="0"/>
        <extend val="0"/>
        <color indexed="8"/>
      </font>
      <fill>
        <patternFill patternType="solid">
          <fgColor indexed="27"/>
          <bgColor indexed="42"/>
        </patternFill>
      </fill>
    </dxf>
    <dxf>
      <font>
        <b/>
        <i val="0"/>
        <strike val="0"/>
        <condense val="0"/>
        <extend val="0"/>
        <color indexed="8"/>
      </font>
      <fill>
        <patternFill patternType="solid">
          <fgColor indexed="26"/>
          <bgColor indexed="43"/>
        </patternFill>
      </fill>
    </dxf>
    <dxf>
      <font>
        <b/>
        <i val="0"/>
        <strike val="0"/>
        <condense val="0"/>
        <extend val="0"/>
        <color indexed="8"/>
      </font>
      <fill>
        <patternFill patternType="solid">
          <fgColor indexed="22"/>
          <bgColor indexed="47"/>
        </patternFill>
      </fill>
    </dxf>
    <dxf>
      <fill>
        <patternFill>
          <bgColor theme="3" tint="0.59996337778862885"/>
        </patternFill>
      </fill>
    </dxf>
    <dxf>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Table Style 1" pivot="0" count="2" xr9:uid="{00000000-0011-0000-FFFF-FFFF00000000}">
      <tableStyleElement type="wholeTable" dxfId="42"/>
      <tableStyleElement type="headerRow" dxfId="41"/>
    </tableStyle>
  </tableStyles>
  <colors>
    <mruColors>
      <color rgb="FF808080"/>
      <color rgb="FFBC7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30\red%20team%20orders\Project%20folders\WSH001-%20Williams%20Shipping\project%20documents\Register%20of%20significant%20aspec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epenv-my.sharepoint.com/Users/Helen%20White/Downloads/160314%20Environmental%20Aspects%20Register%20-%20Beta%20v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30\red%20team%20orders\Project%20folders\PROJECTS-COMPLETED\SYK001-Sykes\New%20EMS%20docs\environmental%20amended%20docs\Appendix%20A%20-%20Register%20of%20significant%20aspec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30\red%20team%20orders\Carbonomics%20-%20Clouds\Project%20folders\BAB001%20-%20Babcock%20EMS\Project%20Documents\Aspects%20&amp;%20Signif\Register%20of%20significant%20asp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ificance guidance"/>
      <sheetName val="HO Head office aspects"/>
      <sheetName val=" YD Warehouse and yard aspects"/>
      <sheetName val="TS Transport aspects"/>
      <sheetName val="MR Marine significant aspects"/>
      <sheetName val="Overall summary"/>
    </sheetNames>
    <sheetDataSet>
      <sheetData sheetId="0">
        <row r="33">
          <cell r="C33">
            <v>3</v>
          </cell>
        </row>
        <row r="34">
          <cell r="C34">
            <v>2</v>
          </cell>
        </row>
        <row r="35">
          <cell r="C35">
            <v>1</v>
          </cell>
        </row>
        <row r="67">
          <cell r="C67">
            <v>20</v>
          </cell>
        </row>
        <row r="68">
          <cell r="C68">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Document Control"/>
      <sheetName val="2. Aspects Scoring Guidance"/>
      <sheetName val="3. Beta Environmental Aspects"/>
    </sheetNames>
    <sheetDataSet>
      <sheetData sheetId="0"/>
      <sheetData sheetId="1">
        <row r="52">
          <cell r="C52">
            <v>200</v>
          </cell>
        </row>
        <row r="53">
          <cell r="C53">
            <v>20</v>
          </cell>
        </row>
        <row r="54">
          <cell r="C54">
            <v>0</v>
          </cell>
        </row>
        <row r="63">
          <cell r="C63">
            <v>3</v>
          </cell>
        </row>
        <row r="64">
          <cell r="C64">
            <v>2</v>
          </cell>
        </row>
        <row r="65">
          <cell r="C65">
            <v>1</v>
          </cell>
        </row>
        <row r="75">
          <cell r="C75">
            <v>9</v>
          </cell>
        </row>
        <row r="76">
          <cell r="C76">
            <v>6</v>
          </cell>
        </row>
        <row r="77">
          <cell r="C77">
            <v>3</v>
          </cell>
        </row>
        <row r="78">
          <cell r="C78">
            <v>1</v>
          </cell>
        </row>
        <row r="87">
          <cell r="C87">
            <v>3</v>
          </cell>
        </row>
        <row r="88">
          <cell r="C88">
            <v>2</v>
          </cell>
        </row>
        <row r="89">
          <cell r="C89">
            <v>1</v>
          </cell>
        </row>
        <row r="96">
          <cell r="C96">
            <v>20</v>
          </cell>
        </row>
        <row r="97">
          <cell r="C97">
            <v>10</v>
          </cell>
        </row>
        <row r="98">
          <cell r="C98">
            <v>0</v>
          </cell>
        </row>
        <row r="105">
          <cell r="C105">
            <v>30</v>
          </cell>
        </row>
        <row r="106">
          <cell r="C106">
            <v>10</v>
          </cell>
        </row>
        <row r="107">
          <cell r="C107">
            <v>0</v>
          </cell>
        </row>
        <row r="114">
          <cell r="C114">
            <v>20</v>
          </cell>
        </row>
        <row r="115">
          <cell r="C115">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ificance guidance"/>
      <sheetName val="Head office significant aspects"/>
      <sheetName val="Yard significant aspects"/>
      <sheetName val="Projects significant aspects"/>
      <sheetName val="FM significant aspects"/>
      <sheetName val="Overall summary"/>
    </sheetNames>
    <sheetDataSet>
      <sheetData sheetId="0">
        <row r="33">
          <cell r="C33">
            <v>3</v>
          </cell>
        </row>
        <row r="34">
          <cell r="C34">
            <v>2</v>
          </cell>
        </row>
        <row r="35">
          <cell r="C35">
            <v>1</v>
          </cell>
        </row>
        <row r="40">
          <cell r="C40">
            <v>9</v>
          </cell>
        </row>
        <row r="41">
          <cell r="C41">
            <v>6</v>
          </cell>
        </row>
        <row r="42">
          <cell r="C42">
            <v>3</v>
          </cell>
        </row>
        <row r="43">
          <cell r="C43">
            <v>1</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ificance guidance"/>
      <sheetName val="HO Head office aspects"/>
      <sheetName val=" YD Warehouse and yard aspects"/>
      <sheetName val="TS Transport aspects"/>
      <sheetName val="MR Marine significant aspects"/>
      <sheetName val="Overall summary"/>
    </sheetNames>
    <sheetDataSet>
      <sheetData sheetId="0">
        <row r="26">
          <cell r="C26">
            <v>50</v>
          </cell>
        </row>
        <row r="27">
          <cell r="C27">
            <v>20</v>
          </cell>
        </row>
        <row r="28">
          <cell r="C28">
            <v>0</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BBC5-C9DA-4091-B612-5E39FEB59898}">
  <dimension ref="B1:I38"/>
  <sheetViews>
    <sheetView tabSelected="1" zoomScale="90" zoomScaleNormal="90" workbookViewId="0">
      <selection activeCell="G13" sqref="G13"/>
    </sheetView>
  </sheetViews>
  <sheetFormatPr defaultColWidth="9.21875" defaultRowHeight="14.4" x14ac:dyDescent="0.3"/>
  <cols>
    <col min="1" max="1" width="2.77734375" style="218" customWidth="1"/>
    <col min="2" max="2" width="1.77734375" style="218" customWidth="1"/>
    <col min="3" max="3" width="1.5546875" style="218" customWidth="1"/>
    <col min="4" max="4" width="14.5546875" style="218" customWidth="1"/>
    <col min="5" max="5" width="13.21875" style="218" customWidth="1"/>
    <col min="6" max="6" width="35.77734375" style="218" customWidth="1"/>
    <col min="7" max="7" width="49.44140625" style="218" customWidth="1"/>
    <col min="8" max="8" width="1.5546875" style="218" customWidth="1"/>
    <col min="9" max="9" width="1.77734375" style="218" customWidth="1"/>
    <col min="10" max="16384" width="9.21875" style="218"/>
  </cols>
  <sheetData>
    <row r="1" spans="2:9" ht="13.5" customHeight="1" thickBot="1" x14ac:dyDescent="0.35"/>
    <row r="2" spans="2:9" ht="6.75" customHeight="1" x14ac:dyDescent="0.3">
      <c r="B2" s="242"/>
      <c r="C2" s="241"/>
      <c r="D2" s="241"/>
      <c r="E2" s="241"/>
      <c r="F2" s="241"/>
      <c r="G2" s="241"/>
      <c r="H2" s="241"/>
      <c r="I2" s="240"/>
    </row>
    <row r="3" spans="2:9" ht="24.75" customHeight="1" x14ac:dyDescent="0.3">
      <c r="B3" s="224"/>
      <c r="D3" s="508" t="s">
        <v>267</v>
      </c>
      <c r="E3" s="508"/>
      <c r="F3" s="508"/>
      <c r="G3" s="508"/>
      <c r="H3" s="243"/>
      <c r="I3" s="222"/>
    </row>
    <row r="4" spans="2:9" ht="18" customHeight="1" x14ac:dyDescent="0.3">
      <c r="B4" s="224"/>
      <c r="D4" s="508"/>
      <c r="E4" s="508"/>
      <c r="F4" s="508"/>
      <c r="G4" s="508"/>
      <c r="H4" s="243"/>
      <c r="I4" s="222"/>
    </row>
    <row r="5" spans="2:9" ht="12.75" customHeight="1" thickBot="1" x14ac:dyDescent="0.35">
      <c r="B5" s="224"/>
      <c r="D5" s="243"/>
      <c r="E5" s="243"/>
      <c r="F5" s="243"/>
      <c r="G5" s="243"/>
      <c r="H5" s="243"/>
      <c r="I5" s="222"/>
    </row>
    <row r="6" spans="2:9" ht="25.2" thickBot="1" x14ac:dyDescent="0.35">
      <c r="B6" s="224"/>
      <c r="D6" s="505" t="s">
        <v>199</v>
      </c>
      <c r="E6" s="506"/>
      <c r="F6" s="506"/>
      <c r="G6" s="507"/>
      <c r="H6" s="239"/>
      <c r="I6" s="222"/>
    </row>
    <row r="7" spans="2:9" x14ac:dyDescent="0.3">
      <c r="B7" s="224"/>
      <c r="D7" s="237"/>
      <c r="E7" s="238"/>
      <c r="I7" s="222"/>
    </row>
    <row r="8" spans="2:9" ht="7.5" customHeight="1" thickBot="1" x14ac:dyDescent="0.35">
      <c r="B8" s="224"/>
      <c r="I8" s="222"/>
    </row>
    <row r="9" spans="2:9" ht="25.5" customHeight="1" x14ac:dyDescent="0.3">
      <c r="B9" s="224"/>
      <c r="D9" s="236" t="s">
        <v>198</v>
      </c>
      <c r="E9" s="235" t="s">
        <v>197</v>
      </c>
      <c r="F9" s="235" t="s">
        <v>196</v>
      </c>
      <c r="G9" s="234" t="s">
        <v>195</v>
      </c>
      <c r="I9" s="222"/>
    </row>
    <row r="10" spans="2:9" ht="28.8" x14ac:dyDescent="0.3">
      <c r="B10" s="224"/>
      <c r="D10" s="233" t="s">
        <v>194</v>
      </c>
      <c r="E10" s="232">
        <v>43805</v>
      </c>
      <c r="F10" s="231" t="s">
        <v>193</v>
      </c>
      <c r="G10" s="446" t="s">
        <v>397</v>
      </c>
      <c r="I10" s="222"/>
    </row>
    <row r="11" spans="2:9" ht="28.8" x14ac:dyDescent="0.3">
      <c r="B11" s="224"/>
      <c r="D11" s="448">
        <v>1.1000000000000001</v>
      </c>
      <c r="E11" s="449">
        <v>44337</v>
      </c>
      <c r="F11" s="504" t="s">
        <v>422</v>
      </c>
      <c r="G11" s="447" t="s">
        <v>397</v>
      </c>
      <c r="I11" s="222"/>
    </row>
    <row r="12" spans="2:9" ht="15" customHeight="1" x14ac:dyDescent="0.3">
      <c r="B12" s="224"/>
      <c r="D12" s="448">
        <v>1.1000000000000001</v>
      </c>
      <c r="E12" s="449">
        <v>44337</v>
      </c>
      <c r="F12" s="504" t="s">
        <v>423</v>
      </c>
      <c r="G12" s="447" t="s">
        <v>397</v>
      </c>
      <c r="I12" s="222"/>
    </row>
    <row r="13" spans="2:9" ht="43.2" x14ac:dyDescent="0.3">
      <c r="B13" s="224"/>
      <c r="D13" s="448">
        <v>1.1000000000000001</v>
      </c>
      <c r="E13" s="449">
        <v>44337</v>
      </c>
      <c r="F13" s="504" t="s">
        <v>424</v>
      </c>
      <c r="G13" s="447" t="s">
        <v>397</v>
      </c>
      <c r="I13" s="222"/>
    </row>
    <row r="14" spans="2:9" ht="28.8" x14ac:dyDescent="0.3">
      <c r="B14" s="224"/>
      <c r="D14" s="448">
        <v>1.1000000000000001</v>
      </c>
      <c r="E14" s="449">
        <v>44337</v>
      </c>
      <c r="F14" s="504" t="s">
        <v>425</v>
      </c>
      <c r="G14" s="447" t="s">
        <v>397</v>
      </c>
      <c r="I14" s="222"/>
    </row>
    <row r="15" spans="2:9" ht="28.8" x14ac:dyDescent="0.3">
      <c r="B15" s="224"/>
      <c r="D15" s="448">
        <v>1.1000000000000001</v>
      </c>
      <c r="E15" s="449">
        <v>44337</v>
      </c>
      <c r="F15" s="504" t="s">
        <v>426</v>
      </c>
      <c r="G15" s="447" t="s">
        <v>397</v>
      </c>
      <c r="I15" s="222"/>
    </row>
    <row r="16" spans="2:9" ht="28.8" x14ac:dyDescent="0.3">
      <c r="B16" s="224"/>
      <c r="D16" s="448">
        <v>1.1000000000000001</v>
      </c>
      <c r="E16" s="449">
        <v>44337</v>
      </c>
      <c r="F16" s="504" t="s">
        <v>427</v>
      </c>
      <c r="G16" s="447" t="s">
        <v>397</v>
      </c>
      <c r="I16" s="222"/>
    </row>
    <row r="17" spans="2:9" ht="43.2" x14ac:dyDescent="0.3">
      <c r="B17" s="224"/>
      <c r="D17" s="448">
        <v>1.1000000000000001</v>
      </c>
      <c r="E17" s="449">
        <v>44337</v>
      </c>
      <c r="F17" s="504" t="s">
        <v>428</v>
      </c>
      <c r="G17" s="447" t="s">
        <v>397</v>
      </c>
      <c r="I17" s="222"/>
    </row>
    <row r="18" spans="2:9" ht="43.2" x14ac:dyDescent="0.3">
      <c r="B18" s="224"/>
      <c r="D18" s="448">
        <v>1.1000000000000001</v>
      </c>
      <c r="E18" s="449">
        <v>44337</v>
      </c>
      <c r="F18" s="504" t="s">
        <v>429</v>
      </c>
      <c r="G18" s="447" t="s">
        <v>397</v>
      </c>
      <c r="I18" s="222"/>
    </row>
    <row r="19" spans="2:9" ht="43.2" x14ac:dyDescent="0.3">
      <c r="B19" s="224"/>
      <c r="D19" s="448">
        <v>1.1000000000000001</v>
      </c>
      <c r="E19" s="449">
        <v>44337</v>
      </c>
      <c r="F19" s="504" t="s">
        <v>430</v>
      </c>
      <c r="G19" s="447" t="s">
        <v>397</v>
      </c>
      <c r="I19" s="222"/>
    </row>
    <row r="20" spans="2:9" x14ac:dyDescent="0.3">
      <c r="B20" s="224"/>
      <c r="D20" s="448"/>
      <c r="E20" s="449"/>
      <c r="F20" s="450"/>
      <c r="G20" s="447"/>
      <c r="I20" s="222"/>
    </row>
    <row r="21" spans="2:9" x14ac:dyDescent="0.3">
      <c r="B21" s="224"/>
      <c r="D21" s="230"/>
      <c r="E21" s="229"/>
      <c r="F21" s="229"/>
      <c r="G21" s="228"/>
      <c r="I21" s="222"/>
    </row>
    <row r="22" spans="2:9" x14ac:dyDescent="0.3">
      <c r="B22" s="224"/>
      <c r="D22" s="230"/>
      <c r="E22" s="229"/>
      <c r="F22" s="229"/>
      <c r="G22" s="228"/>
      <c r="I22" s="222"/>
    </row>
    <row r="23" spans="2:9" x14ac:dyDescent="0.3">
      <c r="B23" s="224"/>
      <c r="D23" s="230"/>
      <c r="E23" s="229"/>
      <c r="F23" s="229"/>
      <c r="G23" s="228"/>
      <c r="I23" s="222"/>
    </row>
    <row r="24" spans="2:9" x14ac:dyDescent="0.3">
      <c r="B24" s="224"/>
      <c r="D24" s="230"/>
      <c r="E24" s="229"/>
      <c r="F24" s="229"/>
      <c r="G24" s="228"/>
      <c r="I24" s="222"/>
    </row>
    <row r="25" spans="2:9" x14ac:dyDescent="0.3">
      <c r="B25" s="224"/>
      <c r="D25" s="230"/>
      <c r="E25" s="229"/>
      <c r="F25" s="229"/>
      <c r="G25" s="228"/>
      <c r="I25" s="222"/>
    </row>
    <row r="26" spans="2:9" x14ac:dyDescent="0.3">
      <c r="B26" s="224"/>
      <c r="D26" s="230"/>
      <c r="E26" s="229"/>
      <c r="F26" s="229"/>
      <c r="G26" s="228"/>
      <c r="I26" s="222"/>
    </row>
    <row r="27" spans="2:9" x14ac:dyDescent="0.3">
      <c r="B27" s="224"/>
      <c r="D27" s="230"/>
      <c r="E27" s="229"/>
      <c r="F27" s="229"/>
      <c r="G27" s="228"/>
      <c r="I27" s="222"/>
    </row>
    <row r="28" spans="2:9" x14ac:dyDescent="0.3">
      <c r="B28" s="224"/>
      <c r="D28" s="230"/>
      <c r="E28" s="229"/>
      <c r="F28" s="229"/>
      <c r="G28" s="228"/>
      <c r="I28" s="222"/>
    </row>
    <row r="29" spans="2:9" x14ac:dyDescent="0.3">
      <c r="B29" s="224"/>
      <c r="D29" s="230"/>
      <c r="E29" s="229"/>
      <c r="F29" s="229"/>
      <c r="G29" s="228"/>
      <c r="I29" s="222"/>
    </row>
    <row r="30" spans="2:9" ht="15.75" customHeight="1" x14ac:dyDescent="0.3">
      <c r="B30" s="224"/>
      <c r="D30" s="230"/>
      <c r="E30" s="229"/>
      <c r="F30" s="229"/>
      <c r="G30" s="228"/>
      <c r="I30" s="222"/>
    </row>
    <row r="31" spans="2:9" ht="16.5" customHeight="1" x14ac:dyDescent="0.3">
      <c r="B31" s="224"/>
      <c r="D31" s="230"/>
      <c r="E31" s="229"/>
      <c r="F31" s="229"/>
      <c r="G31" s="228"/>
      <c r="I31" s="222"/>
    </row>
    <row r="32" spans="2:9" ht="17.25" customHeight="1" x14ac:dyDescent="0.3">
      <c r="B32" s="224"/>
      <c r="D32" s="230"/>
      <c r="E32" s="229"/>
      <c r="F32" s="229"/>
      <c r="G32" s="228"/>
      <c r="I32" s="222"/>
    </row>
    <row r="33" spans="2:9" x14ac:dyDescent="0.3">
      <c r="B33" s="224"/>
      <c r="D33" s="230"/>
      <c r="E33" s="229"/>
      <c r="F33" s="229"/>
      <c r="G33" s="228"/>
      <c r="I33" s="222"/>
    </row>
    <row r="34" spans="2:9" x14ac:dyDescent="0.3">
      <c r="B34" s="224"/>
      <c r="D34" s="230"/>
      <c r="E34" s="229"/>
      <c r="F34" s="229"/>
      <c r="G34" s="228"/>
      <c r="I34" s="222"/>
    </row>
    <row r="35" spans="2:9" x14ac:dyDescent="0.3">
      <c r="B35" s="224"/>
      <c r="D35" s="230"/>
      <c r="E35" s="229"/>
      <c r="F35" s="229"/>
      <c r="G35" s="228"/>
      <c r="I35" s="222"/>
    </row>
    <row r="36" spans="2:9" ht="15" thickBot="1" x14ac:dyDescent="0.35">
      <c r="B36" s="224"/>
      <c r="D36" s="227"/>
      <c r="E36" s="226"/>
      <c r="F36" s="226"/>
      <c r="G36" s="225"/>
      <c r="I36" s="222"/>
    </row>
    <row r="37" spans="2:9" x14ac:dyDescent="0.3">
      <c r="B37" s="224"/>
      <c r="E37" s="223"/>
      <c r="G37" s="223"/>
      <c r="I37" s="222"/>
    </row>
    <row r="38" spans="2:9" ht="15" thickBot="1" x14ac:dyDescent="0.35">
      <c r="B38" s="221"/>
      <c r="C38" s="220"/>
      <c r="D38" s="220"/>
      <c r="E38" s="220"/>
      <c r="F38" s="220"/>
      <c r="G38" s="220"/>
      <c r="H38" s="220"/>
      <c r="I38" s="219"/>
    </row>
  </sheetData>
  <mergeCells count="2">
    <mergeCell ref="D6:G6"/>
    <mergeCell ref="D3:G4"/>
  </mergeCells>
  <pageMargins left="0.7" right="0.7" top="0.75" bottom="0.75" header="0.3" footer="0.3"/>
  <pageSetup paperSize="9" orientation="portrait" horizontalDpi="4294967293" verticalDpi="4294967293" r:id="rId1"/>
  <ignoredErrors>
    <ignoredError sqref="D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8"/>
  <sheetViews>
    <sheetView workbookViewId="0">
      <selection activeCell="B10" sqref="B10:D10"/>
    </sheetView>
  </sheetViews>
  <sheetFormatPr defaultRowHeight="13.2" x14ac:dyDescent="0.25"/>
  <cols>
    <col min="1" max="1" width="1.77734375" customWidth="1"/>
    <col min="2" max="2" width="13.44140625" customWidth="1"/>
    <col min="3" max="3" width="12.77734375" customWidth="1"/>
    <col min="4" max="4" width="95.21875" customWidth="1"/>
    <col min="5" max="5" width="3.44140625" customWidth="1"/>
  </cols>
  <sheetData>
    <row r="1" spans="1:13" s="4" customFormat="1" ht="45.75" customHeight="1" thickBot="1" x14ac:dyDescent="0.3">
      <c r="A1" s="43"/>
      <c r="B1" s="616" t="s">
        <v>51</v>
      </c>
      <c r="C1" s="617"/>
      <c r="D1" s="618"/>
      <c r="E1" s="1"/>
      <c r="H1" s="5"/>
      <c r="I1" s="5"/>
      <c r="J1" s="5"/>
      <c r="K1" s="5"/>
      <c r="L1" s="5"/>
      <c r="M1" s="5"/>
    </row>
    <row r="2" spans="1:13" s="4" customFormat="1" ht="24.75" customHeight="1" thickBot="1" x14ac:dyDescent="0.3">
      <c r="A2" s="44"/>
      <c r="B2" s="619" t="s">
        <v>50</v>
      </c>
      <c r="C2" s="620"/>
      <c r="D2" s="621"/>
      <c r="E2" s="6"/>
      <c r="H2" s="5"/>
      <c r="I2" s="5"/>
      <c r="J2" s="5"/>
      <c r="K2" s="5"/>
      <c r="L2" s="5"/>
      <c r="M2" s="5"/>
    </row>
    <row r="3" spans="1:13" s="4" customFormat="1" ht="29.25" customHeight="1" x14ac:dyDescent="0.25">
      <c r="A3" s="7"/>
      <c r="B3" s="628" t="s">
        <v>39</v>
      </c>
      <c r="C3" s="629"/>
      <c r="D3" s="630"/>
      <c r="E3" s="8"/>
      <c r="H3" s="5"/>
      <c r="I3" s="5"/>
      <c r="J3" s="5"/>
      <c r="K3" s="5"/>
      <c r="L3" s="5"/>
      <c r="M3" s="5"/>
    </row>
    <row r="4" spans="1:13" s="4" customFormat="1" ht="13.8" x14ac:dyDescent="0.25">
      <c r="A4" s="7"/>
      <c r="B4" s="568" t="s">
        <v>40</v>
      </c>
      <c r="C4" s="569"/>
      <c r="D4" s="570"/>
      <c r="E4" s="8"/>
      <c r="H4" s="5"/>
      <c r="I4" s="5"/>
      <c r="J4" s="5"/>
      <c r="K4" s="5"/>
      <c r="L4" s="5"/>
      <c r="M4" s="5"/>
    </row>
    <row r="5" spans="1:13" s="4" customFormat="1" ht="14.4" thickBot="1" x14ac:dyDescent="0.3">
      <c r="A5" s="7"/>
      <c r="B5" s="610" t="s">
        <v>41</v>
      </c>
      <c r="C5" s="611"/>
      <c r="D5" s="612"/>
      <c r="E5" s="8"/>
      <c r="H5" s="5"/>
      <c r="I5" s="5"/>
      <c r="J5" s="5"/>
      <c r="K5" s="5"/>
      <c r="L5" s="5"/>
      <c r="M5" s="5"/>
    </row>
    <row r="6" spans="1:13" s="4" customFormat="1" ht="14.4" x14ac:dyDescent="0.25">
      <c r="A6" s="7"/>
      <c r="B6" s="631" t="s">
        <v>42</v>
      </c>
      <c r="C6" s="632"/>
      <c r="D6" s="633"/>
      <c r="E6" s="8"/>
      <c r="H6" s="5"/>
      <c r="I6" s="5"/>
      <c r="J6" s="5"/>
      <c r="K6" s="5"/>
      <c r="L6" s="5"/>
      <c r="M6" s="5"/>
    </row>
    <row r="7" spans="1:13" s="4" customFormat="1" ht="31.5" customHeight="1" x14ac:dyDescent="0.25">
      <c r="A7" s="7"/>
      <c r="B7" s="571" t="s">
        <v>43</v>
      </c>
      <c r="C7" s="572"/>
      <c r="D7" s="573"/>
      <c r="E7" s="8"/>
      <c r="H7" s="5"/>
      <c r="I7" s="5"/>
      <c r="J7" s="5"/>
      <c r="K7" s="5"/>
      <c r="L7" s="5"/>
      <c r="M7" s="5"/>
    </row>
    <row r="8" spans="1:13" s="4" customFormat="1" ht="117.75" customHeight="1" thickBot="1" x14ac:dyDescent="0.3">
      <c r="A8" s="7"/>
      <c r="B8" s="571" t="s">
        <v>44</v>
      </c>
      <c r="C8" s="572"/>
      <c r="D8" s="573"/>
      <c r="E8" s="8"/>
      <c r="H8" s="5"/>
      <c r="I8" s="5"/>
      <c r="J8" s="5"/>
      <c r="K8" s="5"/>
      <c r="L8" s="5"/>
      <c r="M8" s="5"/>
    </row>
    <row r="9" spans="1:13" s="4" customFormat="1" ht="31.5" customHeight="1" x14ac:dyDescent="0.25">
      <c r="A9" s="7"/>
      <c r="B9" s="625" t="s">
        <v>45</v>
      </c>
      <c r="C9" s="626"/>
      <c r="D9" s="627"/>
      <c r="E9" s="8"/>
      <c r="H9" s="5"/>
      <c r="I9" s="5"/>
      <c r="J9" s="5"/>
      <c r="K9" s="5"/>
      <c r="L9" s="5"/>
      <c r="M9" s="5"/>
    </row>
    <row r="10" spans="1:13" s="4" customFormat="1" ht="121.5" customHeight="1" thickBot="1" x14ac:dyDescent="0.3">
      <c r="A10" s="7"/>
      <c r="B10" s="574" t="s">
        <v>46</v>
      </c>
      <c r="C10" s="575"/>
      <c r="D10" s="576"/>
      <c r="E10" s="8"/>
      <c r="H10" s="5"/>
      <c r="I10" s="5"/>
      <c r="J10" s="5"/>
      <c r="K10" s="5"/>
      <c r="L10" s="5"/>
      <c r="M10" s="5"/>
    </row>
    <row r="11" spans="1:13" s="4" customFormat="1" ht="30" customHeight="1" x14ac:dyDescent="0.25">
      <c r="A11" s="7"/>
      <c r="B11" s="622" t="s">
        <v>47</v>
      </c>
      <c r="C11" s="623"/>
      <c r="D11" s="624"/>
      <c r="E11" s="8"/>
      <c r="H11" s="5"/>
      <c r="I11" s="5"/>
      <c r="J11" s="5"/>
      <c r="K11" s="5"/>
      <c r="L11" s="5"/>
      <c r="M11" s="5"/>
    </row>
    <row r="12" spans="1:13" s="4" customFormat="1" ht="29.25" customHeight="1" x14ac:dyDescent="0.25">
      <c r="A12" s="7"/>
      <c r="B12" s="571" t="s">
        <v>48</v>
      </c>
      <c r="C12" s="572"/>
      <c r="D12" s="573"/>
      <c r="E12" s="8"/>
      <c r="H12" s="5"/>
      <c r="I12" s="5"/>
      <c r="J12" s="5"/>
      <c r="K12" s="5"/>
      <c r="L12" s="5"/>
      <c r="M12" s="5"/>
    </row>
    <row r="13" spans="1:13" s="4" customFormat="1" ht="93" customHeight="1" thickBot="1" x14ac:dyDescent="0.3">
      <c r="A13" s="7"/>
      <c r="B13" s="574" t="s">
        <v>49</v>
      </c>
      <c r="C13" s="575"/>
      <c r="D13" s="576"/>
      <c r="E13" s="8"/>
      <c r="H13" s="5"/>
      <c r="I13" s="5"/>
      <c r="J13" s="5"/>
      <c r="K13" s="5"/>
      <c r="L13" s="5"/>
      <c r="M13" s="5"/>
    </row>
    <row r="14" spans="1:13" s="4" customFormat="1" ht="13.8" thickBot="1" x14ac:dyDescent="0.3">
      <c r="A14" s="9"/>
      <c r="B14" s="533"/>
      <c r="C14" s="533"/>
      <c r="D14" s="533"/>
      <c r="E14" s="10"/>
      <c r="H14" s="5"/>
      <c r="I14" s="5"/>
      <c r="J14" s="5"/>
      <c r="K14" s="5"/>
      <c r="L14" s="5"/>
      <c r="M14" s="5"/>
    </row>
    <row r="15" spans="1:13" s="47" customFormat="1" ht="15" thickBot="1" x14ac:dyDescent="0.35">
      <c r="A15" s="45"/>
      <c r="B15" s="553" t="s">
        <v>52</v>
      </c>
      <c r="C15" s="554"/>
      <c r="D15" s="555"/>
      <c r="E15" s="46"/>
      <c r="H15" s="48"/>
      <c r="I15" s="48"/>
      <c r="J15" s="48"/>
      <c r="K15" s="48"/>
      <c r="L15" s="48"/>
      <c r="M15" s="48"/>
    </row>
    <row r="16" spans="1:13" s="47" customFormat="1" ht="4.5" customHeight="1" thickBot="1" x14ac:dyDescent="0.35">
      <c r="A16" s="45"/>
      <c r="B16" s="556"/>
      <c r="C16" s="556"/>
      <c r="D16" s="556"/>
      <c r="E16" s="46"/>
      <c r="H16" s="48"/>
      <c r="I16" s="48"/>
      <c r="J16" s="48"/>
      <c r="K16" s="48"/>
      <c r="L16" s="48"/>
      <c r="M16" s="48"/>
    </row>
    <row r="17" spans="1:20" s="47" customFormat="1" ht="183.75" customHeight="1" thickBot="1" x14ac:dyDescent="0.35">
      <c r="A17" s="45"/>
      <c r="B17" s="557" t="s">
        <v>53</v>
      </c>
      <c r="C17" s="558"/>
      <c r="D17" s="559"/>
      <c r="E17" s="46"/>
      <c r="H17" s="48"/>
      <c r="I17" s="48"/>
      <c r="J17" s="48"/>
      <c r="K17" s="48"/>
      <c r="L17" s="48"/>
      <c r="M17" s="48"/>
    </row>
    <row r="18" spans="1:20" s="4" customFormat="1" ht="6.75" customHeight="1" thickBot="1" x14ac:dyDescent="0.3">
      <c r="A18" s="9"/>
      <c r="B18" s="40"/>
      <c r="C18" s="40"/>
      <c r="D18" s="40"/>
      <c r="E18" s="10"/>
      <c r="H18" s="5"/>
      <c r="I18" s="5"/>
      <c r="J18" s="5"/>
      <c r="K18" s="5"/>
      <c r="L18" s="5"/>
      <c r="M18" s="5"/>
    </row>
    <row r="19" spans="1:20" s="4" customFormat="1" ht="13.8" thickBot="1" x14ac:dyDescent="0.3">
      <c r="A19" s="9"/>
      <c r="B19" s="11" t="s">
        <v>14</v>
      </c>
      <c r="C19" s="537" t="s">
        <v>8</v>
      </c>
      <c r="D19" s="538"/>
      <c r="E19" s="10"/>
      <c r="H19" s="5"/>
      <c r="I19" s="5"/>
      <c r="J19" s="5"/>
      <c r="K19" s="5"/>
      <c r="L19" s="5"/>
      <c r="M19" s="5"/>
    </row>
    <row r="20" spans="1:20" s="4" customFormat="1" ht="36" customHeight="1" x14ac:dyDescent="0.25">
      <c r="A20" s="9"/>
      <c r="B20" s="49" t="s">
        <v>15</v>
      </c>
      <c r="C20" s="539" t="s">
        <v>16</v>
      </c>
      <c r="D20" s="540"/>
      <c r="E20" s="10"/>
      <c r="H20" s="5"/>
      <c r="I20" s="5"/>
      <c r="J20" s="5"/>
      <c r="K20" s="5"/>
      <c r="L20" s="5"/>
      <c r="M20" s="5"/>
    </row>
    <row r="21" spans="1:20" s="4" customFormat="1" ht="45.75" customHeight="1" x14ac:dyDescent="0.25">
      <c r="A21" s="9"/>
      <c r="B21" s="50" t="s">
        <v>17</v>
      </c>
      <c r="C21" s="541" t="s">
        <v>54</v>
      </c>
      <c r="D21" s="541"/>
      <c r="E21" s="10"/>
      <c r="H21" s="5"/>
      <c r="I21" s="5"/>
      <c r="J21" s="5"/>
      <c r="K21" s="5"/>
      <c r="L21" s="5"/>
      <c r="M21" s="5"/>
    </row>
    <row r="22" spans="1:20" s="4" customFormat="1" ht="35.25" customHeight="1" thickBot="1" x14ac:dyDescent="0.3">
      <c r="A22" s="9"/>
      <c r="B22" s="51" t="s">
        <v>18</v>
      </c>
      <c r="C22" s="542" t="s">
        <v>19</v>
      </c>
      <c r="D22" s="543"/>
      <c r="E22" s="10"/>
      <c r="H22" s="5"/>
      <c r="I22" s="5"/>
      <c r="J22" s="5"/>
      <c r="K22" s="5"/>
      <c r="L22" s="5"/>
      <c r="M22" s="5"/>
    </row>
    <row r="23" spans="1:20" s="4" customFormat="1" ht="11.25" customHeight="1" thickBot="1" x14ac:dyDescent="0.3">
      <c r="A23" s="9"/>
      <c r="B23" s="12"/>
      <c r="C23" s="13"/>
      <c r="D23" s="13"/>
      <c r="E23" s="10"/>
      <c r="H23" s="5"/>
      <c r="I23" s="5"/>
      <c r="J23" s="5"/>
      <c r="K23" s="5"/>
      <c r="L23" s="5"/>
      <c r="M23" s="5"/>
    </row>
    <row r="24" spans="1:20" s="4" customFormat="1" ht="18.75" customHeight="1" thickBot="1" x14ac:dyDescent="0.3">
      <c r="A24" s="9"/>
      <c r="B24" s="560" t="s">
        <v>55</v>
      </c>
      <c r="C24" s="554"/>
      <c r="D24" s="555"/>
      <c r="E24" s="10"/>
      <c r="H24" s="5"/>
      <c r="I24" s="5"/>
      <c r="J24" s="5"/>
      <c r="K24" s="5"/>
      <c r="L24" s="5"/>
      <c r="M24" s="5"/>
    </row>
    <row r="25" spans="1:20" s="4" customFormat="1" ht="5.25" customHeight="1" thickBot="1" x14ac:dyDescent="0.3">
      <c r="A25" s="9"/>
      <c r="B25" s="12"/>
      <c r="C25" s="13"/>
      <c r="D25" s="13"/>
      <c r="E25" s="10"/>
      <c r="H25" s="5"/>
      <c r="I25" s="5"/>
      <c r="J25" s="5"/>
      <c r="K25" s="5"/>
      <c r="L25" s="5"/>
      <c r="M25" s="5"/>
    </row>
    <row r="26" spans="1:20" s="4" customFormat="1" ht="13.5" customHeight="1" thickBot="1" x14ac:dyDescent="0.3">
      <c r="A26" s="9"/>
      <c r="B26" s="561" t="s">
        <v>56</v>
      </c>
      <c r="C26" s="562"/>
      <c r="D26" s="563"/>
      <c r="E26" s="10"/>
      <c r="H26" s="5"/>
      <c r="I26" s="5"/>
      <c r="J26" s="5"/>
      <c r="K26" s="5"/>
      <c r="L26" s="5"/>
      <c r="M26" s="5"/>
    </row>
    <row r="27" spans="1:20" s="4" customFormat="1" ht="46.5" customHeight="1" x14ac:dyDescent="0.25">
      <c r="A27" s="2"/>
      <c r="B27" s="544" t="s">
        <v>57</v>
      </c>
      <c r="C27" s="545"/>
      <c r="D27" s="546"/>
      <c r="E27" s="14"/>
      <c r="H27" s="5"/>
      <c r="I27" s="5"/>
      <c r="J27" s="5"/>
      <c r="K27" s="5"/>
      <c r="L27" s="5"/>
      <c r="M27" s="5"/>
    </row>
    <row r="28" spans="1:20" s="4" customFormat="1" ht="12.75" customHeight="1" x14ac:dyDescent="0.25">
      <c r="A28" s="2"/>
      <c r="B28" s="547" t="s">
        <v>58</v>
      </c>
      <c r="C28" s="548"/>
      <c r="D28" s="549"/>
      <c r="E28" s="2"/>
      <c r="H28" s="5"/>
      <c r="I28" s="5"/>
      <c r="J28" s="5"/>
      <c r="K28" s="5"/>
      <c r="L28" s="5"/>
      <c r="M28" s="5"/>
    </row>
    <row r="29" spans="1:20" s="4" customFormat="1" ht="12.75" customHeight="1" x14ac:dyDescent="0.25">
      <c r="A29" s="2"/>
      <c r="B29" s="547" t="s">
        <v>59</v>
      </c>
      <c r="C29" s="548"/>
      <c r="D29" s="549"/>
      <c r="E29" s="2"/>
      <c r="H29" s="5"/>
      <c r="I29" s="5"/>
      <c r="J29" s="5"/>
      <c r="K29" s="5"/>
      <c r="L29" s="5"/>
      <c r="M29" s="5"/>
    </row>
    <row r="30" spans="1:20" s="16" customFormat="1" ht="14.4" x14ac:dyDescent="0.25">
      <c r="A30" s="15"/>
      <c r="B30" s="550" t="s">
        <v>60</v>
      </c>
      <c r="C30" s="551"/>
      <c r="D30" s="552"/>
      <c r="E30" s="15"/>
      <c r="H30" s="17"/>
      <c r="I30" s="17"/>
      <c r="J30" s="17"/>
      <c r="K30" s="17"/>
      <c r="L30" s="17"/>
      <c r="M30" s="17"/>
      <c r="P30" s="18"/>
      <c r="Q30" s="18"/>
      <c r="R30" s="18"/>
      <c r="S30" s="18"/>
      <c r="T30" s="17"/>
    </row>
    <row r="31" spans="1:20" s="16" customFormat="1" ht="14.4" x14ac:dyDescent="0.25">
      <c r="A31" s="15"/>
      <c r="B31" s="534" t="s">
        <v>61</v>
      </c>
      <c r="C31" s="535"/>
      <c r="D31" s="536"/>
      <c r="E31" s="15"/>
      <c r="H31" s="17"/>
      <c r="I31" s="17"/>
      <c r="J31" s="17"/>
      <c r="K31" s="17"/>
      <c r="L31" s="17"/>
      <c r="M31" s="17"/>
      <c r="P31" s="18"/>
      <c r="Q31" s="18"/>
      <c r="R31" s="18"/>
      <c r="S31" s="18"/>
      <c r="T31" s="17"/>
    </row>
    <row r="32" spans="1:20" s="4" customFormat="1" ht="12.75" customHeight="1" x14ac:dyDescent="0.25">
      <c r="A32" s="2"/>
      <c r="B32" s="530" t="s">
        <v>62</v>
      </c>
      <c r="C32" s="531"/>
      <c r="D32" s="532"/>
      <c r="E32" s="2"/>
      <c r="H32" s="5"/>
      <c r="I32" s="5"/>
      <c r="J32" s="5"/>
      <c r="K32" s="5"/>
      <c r="L32" s="5"/>
      <c r="M32" s="5"/>
    </row>
    <row r="33" spans="1:13" s="4" customFormat="1" ht="12.75" customHeight="1" x14ac:dyDescent="0.25">
      <c r="A33" s="2"/>
      <c r="B33" s="547" t="s">
        <v>63</v>
      </c>
      <c r="C33" s="548"/>
      <c r="D33" s="549"/>
      <c r="E33" s="2"/>
      <c r="H33" s="5"/>
      <c r="I33" s="5"/>
      <c r="J33" s="5"/>
      <c r="K33" s="5"/>
      <c r="L33" s="5"/>
      <c r="M33" s="5"/>
    </row>
    <row r="34" spans="1:13" s="4" customFormat="1" ht="15" thickBot="1" x14ac:dyDescent="0.3">
      <c r="A34" s="9"/>
      <c r="B34" s="52" t="s">
        <v>64</v>
      </c>
      <c r="C34" s="53"/>
      <c r="D34" s="54"/>
      <c r="E34" s="10"/>
      <c r="H34" s="5"/>
      <c r="I34" s="5"/>
      <c r="J34" s="5"/>
      <c r="K34" s="5"/>
      <c r="L34" s="5"/>
      <c r="M34" s="5"/>
    </row>
    <row r="35" spans="1:13" s="4" customFormat="1" ht="15" thickBot="1" x14ac:dyDescent="0.3">
      <c r="A35" s="9"/>
      <c r="B35" s="55"/>
      <c r="C35" s="55"/>
      <c r="D35" s="55"/>
      <c r="E35" s="10"/>
      <c r="H35" s="5"/>
      <c r="I35" s="5"/>
      <c r="J35" s="5"/>
      <c r="K35" s="5"/>
      <c r="L35" s="5"/>
      <c r="M35" s="5"/>
    </row>
    <row r="36" spans="1:13" s="4" customFormat="1" ht="14.4" x14ac:dyDescent="0.25">
      <c r="A36" s="9"/>
      <c r="B36" s="564" t="s">
        <v>65</v>
      </c>
      <c r="C36" s="565"/>
      <c r="D36" s="566"/>
      <c r="E36" s="10"/>
      <c r="H36" s="5"/>
      <c r="I36" s="5"/>
      <c r="J36" s="5"/>
      <c r="K36" s="5"/>
      <c r="L36" s="5"/>
      <c r="M36" s="5"/>
    </row>
    <row r="37" spans="1:13" s="4" customFormat="1" ht="18" x14ac:dyDescent="0.25">
      <c r="A37" s="9"/>
      <c r="B37" s="600" t="s">
        <v>20</v>
      </c>
      <c r="C37" s="601"/>
      <c r="D37" s="602"/>
      <c r="E37" s="10"/>
      <c r="H37" s="5"/>
      <c r="I37" s="5"/>
      <c r="J37" s="5"/>
      <c r="K37" s="5"/>
      <c r="L37" s="5"/>
      <c r="M37" s="5"/>
    </row>
    <row r="38" spans="1:13" s="4" customFormat="1" ht="14.4" thickBot="1" x14ac:dyDescent="0.3">
      <c r="A38" s="9"/>
      <c r="B38" s="580" t="s">
        <v>66</v>
      </c>
      <c r="C38" s="581"/>
      <c r="D38" s="582"/>
      <c r="E38" s="10"/>
      <c r="H38" s="5"/>
      <c r="I38" s="5"/>
      <c r="J38" s="5"/>
      <c r="K38" s="5"/>
      <c r="L38" s="5"/>
      <c r="M38" s="5"/>
    </row>
    <row r="39" spans="1:13" s="4" customFormat="1" ht="13.8" thickBot="1" x14ac:dyDescent="0.3">
      <c r="A39" s="9"/>
      <c r="B39" s="56"/>
      <c r="C39" s="57"/>
      <c r="D39" s="57"/>
      <c r="E39" s="10"/>
      <c r="H39" s="5"/>
      <c r="I39" s="5"/>
      <c r="J39" s="5"/>
      <c r="K39" s="5"/>
      <c r="L39" s="5"/>
      <c r="M39" s="5"/>
    </row>
    <row r="40" spans="1:13" s="4" customFormat="1" ht="15" thickBot="1" x14ac:dyDescent="0.3">
      <c r="A40" s="9"/>
      <c r="B40" s="561" t="s">
        <v>67</v>
      </c>
      <c r="C40" s="562"/>
      <c r="D40" s="563"/>
      <c r="E40" s="10"/>
      <c r="H40" s="5"/>
      <c r="I40" s="5"/>
      <c r="J40" s="5"/>
      <c r="K40" s="5"/>
      <c r="L40" s="5"/>
      <c r="M40" s="5"/>
    </row>
    <row r="41" spans="1:13" s="4" customFormat="1" ht="13.8" thickBot="1" x14ac:dyDescent="0.3">
      <c r="A41" s="9"/>
      <c r="B41" s="56"/>
      <c r="C41" s="57"/>
      <c r="D41" s="57"/>
      <c r="E41" s="10"/>
      <c r="H41" s="5"/>
      <c r="I41" s="5"/>
      <c r="J41" s="5"/>
      <c r="K41" s="5"/>
      <c r="L41" s="5"/>
      <c r="M41" s="5"/>
    </row>
    <row r="42" spans="1:13" s="4" customFormat="1" ht="13.5" customHeight="1" x14ac:dyDescent="0.25">
      <c r="A42" s="2"/>
      <c r="B42" s="595" t="s">
        <v>68</v>
      </c>
      <c r="C42" s="596"/>
      <c r="D42" s="597"/>
      <c r="E42" s="2"/>
      <c r="H42" s="5"/>
      <c r="I42" s="5"/>
      <c r="J42" s="5"/>
      <c r="K42" s="5"/>
      <c r="L42" s="5"/>
      <c r="M42" s="5"/>
    </row>
    <row r="43" spans="1:13" s="4" customFormat="1" ht="13.5" customHeight="1" x14ac:dyDescent="0.25">
      <c r="A43" s="2"/>
      <c r="B43" s="583" t="s">
        <v>69</v>
      </c>
      <c r="C43" s="584"/>
      <c r="D43" s="585"/>
      <c r="E43" s="2"/>
      <c r="H43" s="5"/>
      <c r="I43" s="5"/>
      <c r="J43" s="5"/>
      <c r="K43" s="5"/>
      <c r="L43" s="5"/>
      <c r="M43" s="5"/>
    </row>
    <row r="44" spans="1:13" s="4" customFormat="1" ht="6" customHeight="1" x14ac:dyDescent="0.25">
      <c r="A44" s="2"/>
      <c r="B44" s="60"/>
      <c r="C44" s="59"/>
      <c r="D44" s="61"/>
      <c r="E44" s="2"/>
      <c r="H44" s="5"/>
      <c r="I44" s="5"/>
      <c r="J44" s="5"/>
      <c r="K44" s="5"/>
      <c r="L44" s="5"/>
      <c r="M44" s="5"/>
    </row>
    <row r="45" spans="1:13" s="4" customFormat="1" ht="16.5" customHeight="1" x14ac:dyDescent="0.25">
      <c r="A45" s="2"/>
      <c r="B45" s="586" t="s">
        <v>70</v>
      </c>
      <c r="C45" s="587"/>
      <c r="D45" s="588"/>
      <c r="E45" s="2"/>
      <c r="H45" s="5"/>
      <c r="I45" s="5"/>
      <c r="J45" s="5"/>
      <c r="K45" s="5"/>
      <c r="L45" s="5"/>
      <c r="M45" s="5"/>
    </row>
    <row r="46" spans="1:13" s="62" customFormat="1" ht="27" customHeight="1" x14ac:dyDescent="0.25">
      <c r="B46" s="589" t="s">
        <v>71</v>
      </c>
      <c r="C46" s="590"/>
      <c r="D46" s="591"/>
      <c r="E46" s="43"/>
      <c r="H46" s="63"/>
      <c r="I46" s="63"/>
      <c r="J46" s="63"/>
      <c r="K46" s="63"/>
      <c r="L46" s="63"/>
      <c r="M46" s="63"/>
    </row>
    <row r="47" spans="1:13" s="62" customFormat="1" ht="31.5" customHeight="1" thickBot="1" x14ac:dyDescent="0.3">
      <c r="B47" s="592" t="s">
        <v>72</v>
      </c>
      <c r="C47" s="593"/>
      <c r="D47" s="594"/>
      <c r="E47" s="43"/>
      <c r="H47" s="63"/>
      <c r="I47" s="63"/>
      <c r="J47" s="63"/>
      <c r="K47" s="63"/>
      <c r="L47" s="63"/>
      <c r="M47" s="63"/>
    </row>
    <row r="48" spans="1:13" s="62" customFormat="1" ht="6" customHeight="1" thickBot="1" x14ac:dyDescent="0.3">
      <c r="B48" s="275"/>
      <c r="C48" s="276"/>
      <c r="D48" s="277"/>
      <c r="E48" s="43"/>
      <c r="H48" s="63"/>
      <c r="I48" s="63"/>
      <c r="J48" s="63"/>
      <c r="K48" s="63"/>
      <c r="L48" s="63"/>
      <c r="M48" s="63"/>
    </row>
    <row r="49" spans="1:15" s="4" customFormat="1" ht="29.4" thickBot="1" x14ac:dyDescent="0.3">
      <c r="A49" s="2"/>
      <c r="B49" s="64" t="s">
        <v>73</v>
      </c>
      <c r="C49" s="65" t="s">
        <v>4</v>
      </c>
      <c r="D49" s="66" t="s">
        <v>21</v>
      </c>
      <c r="E49" s="2"/>
      <c r="H49" s="5"/>
      <c r="I49" s="5"/>
      <c r="J49" s="5"/>
      <c r="K49" s="5"/>
      <c r="L49" s="5"/>
      <c r="M49" s="5"/>
    </row>
    <row r="50" spans="1:15" s="4" customFormat="1" ht="41.4" x14ac:dyDescent="0.25">
      <c r="A50" s="2"/>
      <c r="B50" s="67" t="s">
        <v>74</v>
      </c>
      <c r="C50" s="70">
        <v>50</v>
      </c>
      <c r="D50" s="73" t="s">
        <v>77</v>
      </c>
      <c r="E50" s="2"/>
      <c r="H50" s="5"/>
      <c r="I50" s="5"/>
      <c r="J50" s="5"/>
      <c r="K50" s="5"/>
      <c r="L50" s="5"/>
      <c r="M50" s="5"/>
    </row>
    <row r="51" spans="1:15" s="4" customFormat="1" ht="55.2" x14ac:dyDescent="0.25">
      <c r="A51" s="2"/>
      <c r="B51" s="68" t="s">
        <v>75</v>
      </c>
      <c r="C51" s="71">
        <v>20</v>
      </c>
      <c r="D51" s="74" t="s">
        <v>78</v>
      </c>
      <c r="E51" s="2"/>
      <c r="H51" s="5"/>
      <c r="I51" s="5"/>
      <c r="J51" s="5"/>
      <c r="K51" s="5"/>
      <c r="L51" s="5"/>
      <c r="M51" s="5"/>
    </row>
    <row r="52" spans="1:15" s="4" customFormat="1" ht="42" thickBot="1" x14ac:dyDescent="0.3">
      <c r="A52" s="2"/>
      <c r="B52" s="69" t="s">
        <v>76</v>
      </c>
      <c r="C52" s="72">
        <v>0</v>
      </c>
      <c r="D52" s="75" t="s">
        <v>22</v>
      </c>
      <c r="E52" s="2"/>
      <c r="H52" s="5"/>
      <c r="I52" s="5"/>
      <c r="J52" s="5"/>
      <c r="K52" s="5"/>
      <c r="L52" s="5"/>
      <c r="M52" s="5"/>
    </row>
    <row r="53" spans="1:15" s="4" customFormat="1" ht="13.8" thickBot="1" x14ac:dyDescent="0.3">
      <c r="A53" s="2"/>
      <c r="B53" s="19"/>
      <c r="C53" s="20"/>
      <c r="D53" s="21"/>
      <c r="E53" s="2"/>
      <c r="H53" s="5"/>
      <c r="I53" s="5"/>
      <c r="J53" s="5"/>
      <c r="K53" s="5"/>
      <c r="L53" s="5"/>
      <c r="M53" s="5"/>
    </row>
    <row r="54" spans="1:15" s="4" customFormat="1" ht="14.4" x14ac:dyDescent="0.25">
      <c r="A54" s="2"/>
      <c r="B54" s="595" t="s">
        <v>79</v>
      </c>
      <c r="C54" s="596"/>
      <c r="D54" s="597"/>
      <c r="E54" s="2"/>
      <c r="H54" s="5"/>
      <c r="I54" s="5"/>
      <c r="J54" s="5"/>
      <c r="K54" s="5"/>
      <c r="L54" s="5"/>
      <c r="M54" s="5"/>
    </row>
    <row r="55" spans="1:15" s="4" customFormat="1" ht="14.4" x14ac:dyDescent="0.25">
      <c r="A55" s="2"/>
      <c r="B55" s="583" t="s">
        <v>80</v>
      </c>
      <c r="C55" s="584"/>
      <c r="D55" s="585"/>
      <c r="E55" s="2"/>
      <c r="H55" s="5"/>
      <c r="I55" s="5"/>
      <c r="J55" s="5"/>
      <c r="K55" s="5"/>
      <c r="L55" s="5"/>
      <c r="M55" s="5"/>
    </row>
    <row r="56" spans="1:15" s="4" customFormat="1" ht="3.75" customHeight="1" x14ac:dyDescent="0.3">
      <c r="A56" s="2"/>
      <c r="B56" s="77"/>
      <c r="C56" s="76"/>
      <c r="D56" s="78"/>
      <c r="E56" s="2"/>
      <c r="H56" s="5"/>
      <c r="I56" s="5"/>
      <c r="J56" s="5"/>
      <c r="K56" s="5"/>
      <c r="L56" s="5"/>
      <c r="M56" s="5"/>
    </row>
    <row r="57" spans="1:15" s="23" customFormat="1" ht="13.5" customHeight="1" thickBot="1" x14ac:dyDescent="0.3">
      <c r="A57" s="22"/>
      <c r="B57" s="577" t="s">
        <v>23</v>
      </c>
      <c r="C57" s="578"/>
      <c r="D57" s="579"/>
      <c r="E57" s="22"/>
      <c r="H57" s="24"/>
      <c r="I57" s="24"/>
      <c r="J57" s="24"/>
      <c r="K57" s="24"/>
      <c r="L57" s="24"/>
      <c r="M57" s="24"/>
    </row>
    <row r="58" spans="1:15" s="23" customFormat="1" ht="6" customHeight="1" thickBot="1" x14ac:dyDescent="0.3">
      <c r="A58" s="22"/>
      <c r="B58" s="79"/>
      <c r="C58" s="80"/>
      <c r="D58" s="81"/>
      <c r="E58" s="22"/>
      <c r="H58" s="24"/>
      <c r="I58" s="24"/>
      <c r="J58" s="24"/>
      <c r="K58" s="24"/>
      <c r="L58" s="24"/>
      <c r="M58" s="24"/>
    </row>
    <row r="59" spans="1:15" s="16" customFormat="1" ht="15" thickBot="1" x14ac:dyDescent="0.3">
      <c r="A59" s="15"/>
      <c r="B59" s="82" t="s">
        <v>3</v>
      </c>
      <c r="C59" s="83" t="s">
        <v>4</v>
      </c>
      <c r="D59" s="84" t="s">
        <v>24</v>
      </c>
      <c r="E59" s="15"/>
      <c r="H59" s="17"/>
      <c r="I59" s="17"/>
      <c r="J59" s="17"/>
      <c r="K59" s="17"/>
      <c r="L59" s="17"/>
      <c r="M59" s="17"/>
      <c r="N59" s="4"/>
      <c r="O59" s="4"/>
    </row>
    <row r="60" spans="1:15" s="16" customFormat="1" ht="13.8" x14ac:dyDescent="0.25">
      <c r="A60" s="15"/>
      <c r="B60" s="85" t="s">
        <v>5</v>
      </c>
      <c r="C60" s="86">
        <v>3</v>
      </c>
      <c r="D60" s="87" t="s">
        <v>25</v>
      </c>
      <c r="E60" s="15"/>
      <c r="H60" s="17"/>
      <c r="I60" s="17"/>
      <c r="J60" s="17"/>
      <c r="K60" s="17"/>
      <c r="L60" s="17"/>
      <c r="M60" s="17"/>
      <c r="N60" s="4"/>
      <c r="O60" s="4"/>
    </row>
    <row r="61" spans="1:15" s="16" customFormat="1" ht="13.8" x14ac:dyDescent="0.25">
      <c r="A61" s="15"/>
      <c r="B61" s="88" t="s">
        <v>6</v>
      </c>
      <c r="C61" s="89">
        <v>2</v>
      </c>
      <c r="D61" s="87" t="s">
        <v>26</v>
      </c>
      <c r="E61" s="15"/>
      <c r="H61" s="17"/>
      <c r="I61" s="17"/>
      <c r="J61" s="17"/>
      <c r="K61" s="17"/>
      <c r="L61" s="17"/>
      <c r="M61" s="17"/>
      <c r="N61" s="4"/>
      <c r="O61" s="4"/>
    </row>
    <row r="62" spans="1:15" s="16" customFormat="1" ht="14.4" thickBot="1" x14ac:dyDescent="0.3">
      <c r="A62" s="15"/>
      <c r="B62" s="90" t="s">
        <v>7</v>
      </c>
      <c r="C62" s="91">
        <v>1</v>
      </c>
      <c r="D62" s="92" t="s">
        <v>81</v>
      </c>
      <c r="E62" s="15"/>
      <c r="H62" s="17"/>
      <c r="I62" s="17"/>
      <c r="J62" s="17"/>
      <c r="K62" s="17"/>
      <c r="L62" s="17"/>
      <c r="M62" s="17"/>
      <c r="N62" s="4"/>
      <c r="O62" s="4"/>
    </row>
    <row r="63" spans="1:15" s="16" customFormat="1" ht="13.8" thickBot="1" x14ac:dyDescent="0.3">
      <c r="A63" s="15"/>
      <c r="B63" s="37"/>
      <c r="C63" s="25"/>
      <c r="D63" s="13"/>
      <c r="E63" s="15"/>
      <c r="H63" s="17"/>
      <c r="I63" s="17"/>
      <c r="J63" s="17"/>
      <c r="K63" s="17"/>
      <c r="L63" s="17"/>
      <c r="M63" s="17"/>
      <c r="N63" s="4"/>
      <c r="O63" s="4"/>
    </row>
    <row r="64" spans="1:15" s="16" customFormat="1" ht="14.4" x14ac:dyDescent="0.25">
      <c r="A64" s="15"/>
      <c r="B64" s="595" t="s">
        <v>86</v>
      </c>
      <c r="C64" s="596"/>
      <c r="D64" s="597"/>
      <c r="E64" s="15"/>
      <c r="H64" s="17"/>
      <c r="I64" s="17"/>
      <c r="J64" s="17"/>
      <c r="K64" s="17"/>
      <c r="L64" s="17"/>
      <c r="M64" s="17"/>
      <c r="N64" s="4"/>
      <c r="O64" s="4"/>
    </row>
    <row r="65" spans="1:20" s="16" customFormat="1" ht="17.25" customHeight="1" x14ac:dyDescent="0.25">
      <c r="A65" s="15"/>
      <c r="B65" s="607" t="s">
        <v>82</v>
      </c>
      <c r="C65" s="608"/>
      <c r="D65" s="609"/>
      <c r="E65" s="15"/>
      <c r="H65" s="17"/>
      <c r="I65" s="17"/>
      <c r="J65" s="17"/>
      <c r="K65" s="17"/>
      <c r="L65" s="17"/>
      <c r="M65" s="17"/>
      <c r="N65" s="4"/>
      <c r="O65" s="4"/>
    </row>
    <row r="66" spans="1:20" s="4" customFormat="1" ht="12.75" customHeight="1" x14ac:dyDescent="0.25">
      <c r="A66" s="2"/>
      <c r="B66" s="568" t="s">
        <v>83</v>
      </c>
      <c r="C66" s="569"/>
      <c r="D66" s="570"/>
      <c r="E66" s="2"/>
    </row>
    <row r="67" spans="1:20" s="4" customFormat="1" ht="29.25" customHeight="1" x14ac:dyDescent="0.25">
      <c r="A67" s="2"/>
      <c r="B67" s="568" t="s">
        <v>84</v>
      </c>
      <c r="C67" s="569"/>
      <c r="D67" s="570"/>
      <c r="E67" s="2"/>
    </row>
    <row r="68" spans="1:20" s="4" customFormat="1" ht="28.5" customHeight="1" thickBot="1" x14ac:dyDescent="0.3">
      <c r="A68" s="2"/>
      <c r="B68" s="610" t="s">
        <v>85</v>
      </c>
      <c r="C68" s="611"/>
      <c r="D68" s="612"/>
      <c r="E68" s="2"/>
    </row>
    <row r="69" spans="1:20" s="4" customFormat="1" ht="6" customHeight="1" thickBot="1" x14ac:dyDescent="0.3">
      <c r="A69" s="2"/>
      <c r="B69" s="102"/>
      <c r="C69" s="103"/>
      <c r="D69" s="104"/>
      <c r="E69" s="2"/>
    </row>
    <row r="70" spans="1:20" s="16" customFormat="1" ht="13.8" thickBot="1" x14ac:dyDescent="0.3">
      <c r="A70" s="15"/>
      <c r="B70" s="99" t="s">
        <v>87</v>
      </c>
      <c r="C70" s="100" t="s">
        <v>4</v>
      </c>
      <c r="D70" s="101" t="s">
        <v>88</v>
      </c>
      <c r="E70" s="15"/>
      <c r="H70" s="17"/>
      <c r="I70" s="17"/>
      <c r="J70" s="17"/>
      <c r="K70" s="17"/>
      <c r="L70" s="17"/>
      <c r="M70" s="17"/>
      <c r="N70" s="4"/>
      <c r="O70" s="4"/>
    </row>
    <row r="71" spans="1:20" s="16" customFormat="1" ht="13.8" x14ac:dyDescent="0.25">
      <c r="A71" s="15"/>
      <c r="B71" s="85" t="s">
        <v>32</v>
      </c>
      <c r="C71" s="93">
        <v>3</v>
      </c>
      <c r="D71" s="94" t="s">
        <v>33</v>
      </c>
      <c r="E71" s="15"/>
      <c r="H71" s="17"/>
      <c r="I71" s="17"/>
      <c r="J71" s="17"/>
      <c r="K71" s="17"/>
      <c r="L71" s="17"/>
      <c r="M71" s="17"/>
      <c r="N71" s="4"/>
      <c r="O71" s="4"/>
    </row>
    <row r="72" spans="1:20" s="16" customFormat="1" ht="13.8" x14ac:dyDescent="0.25">
      <c r="A72" s="15"/>
      <c r="B72" s="88" t="s">
        <v>34</v>
      </c>
      <c r="C72" s="95">
        <v>2</v>
      </c>
      <c r="D72" s="94" t="s">
        <v>35</v>
      </c>
      <c r="E72" s="15"/>
      <c r="H72" s="17"/>
      <c r="I72" s="17"/>
      <c r="J72" s="17"/>
      <c r="K72" s="17"/>
      <c r="L72" s="17"/>
      <c r="M72" s="17"/>
      <c r="N72" s="4"/>
      <c r="O72" s="4"/>
    </row>
    <row r="73" spans="1:20" s="16" customFormat="1" ht="14.4" thickBot="1" x14ac:dyDescent="0.3">
      <c r="A73" s="15"/>
      <c r="B73" s="96" t="s">
        <v>36</v>
      </c>
      <c r="C73" s="97">
        <v>1</v>
      </c>
      <c r="D73" s="98" t="s">
        <v>37</v>
      </c>
      <c r="E73" s="15"/>
      <c r="H73" s="17"/>
      <c r="I73" s="17"/>
      <c r="J73" s="17"/>
      <c r="K73" s="17"/>
      <c r="L73" s="17"/>
      <c r="M73" s="17"/>
      <c r="N73" s="4"/>
      <c r="O73" s="4"/>
    </row>
    <row r="74" spans="1:20" s="4" customFormat="1" ht="13.8" thickBot="1" x14ac:dyDescent="0.3">
      <c r="A74" s="2"/>
      <c r="B74" s="38"/>
      <c r="C74" s="35"/>
      <c r="D74" s="36"/>
      <c r="E74" s="2"/>
      <c r="H74" s="5"/>
      <c r="I74" s="5"/>
      <c r="J74" s="26"/>
      <c r="K74" s="26"/>
      <c r="L74" s="26"/>
      <c r="M74" s="26"/>
      <c r="N74" s="603"/>
      <c r="O74" s="28"/>
      <c r="P74" s="29"/>
      <c r="Q74" s="29"/>
      <c r="R74" s="29"/>
      <c r="S74" s="29"/>
      <c r="T74" s="5"/>
    </row>
    <row r="75" spans="1:20" s="4" customFormat="1" ht="14.4" x14ac:dyDescent="0.25">
      <c r="A75" s="2"/>
      <c r="B75" s="595" t="s">
        <v>93</v>
      </c>
      <c r="C75" s="596"/>
      <c r="D75" s="597"/>
      <c r="E75" s="2"/>
      <c r="H75" s="5"/>
      <c r="I75" s="5"/>
      <c r="J75" s="42"/>
      <c r="K75" s="42"/>
      <c r="L75" s="42"/>
      <c r="M75" s="42"/>
      <c r="N75" s="603"/>
      <c r="O75" s="28"/>
      <c r="P75" s="29"/>
      <c r="Q75" s="29"/>
      <c r="R75" s="29"/>
      <c r="S75" s="29"/>
      <c r="T75" s="5"/>
    </row>
    <row r="76" spans="1:20" s="4" customFormat="1" ht="14.4" x14ac:dyDescent="0.25">
      <c r="A76" s="2"/>
      <c r="B76" s="613" t="s">
        <v>89</v>
      </c>
      <c r="C76" s="614"/>
      <c r="D76" s="615"/>
      <c r="E76" s="2"/>
      <c r="H76" s="5"/>
      <c r="I76" s="5"/>
      <c r="J76" s="42"/>
      <c r="K76" s="42"/>
      <c r="L76" s="42"/>
      <c r="M76" s="42"/>
      <c r="N76" s="603"/>
      <c r="O76" s="28"/>
      <c r="P76" s="29"/>
      <c r="Q76" s="29"/>
      <c r="R76" s="29"/>
      <c r="S76" s="29"/>
      <c r="T76" s="5"/>
    </row>
    <row r="77" spans="1:20" s="4" customFormat="1" ht="13.8" x14ac:dyDescent="0.25">
      <c r="A77" s="2"/>
      <c r="B77" s="571" t="s">
        <v>90</v>
      </c>
      <c r="C77" s="572"/>
      <c r="D77" s="573"/>
      <c r="E77" s="2"/>
      <c r="H77" s="5"/>
      <c r="I77" s="5"/>
      <c r="J77" s="42"/>
      <c r="K77" s="42"/>
      <c r="L77" s="42"/>
      <c r="M77" s="42"/>
      <c r="N77" s="603"/>
      <c r="O77" s="28"/>
      <c r="P77" s="29"/>
      <c r="Q77" s="29"/>
      <c r="R77" s="29"/>
      <c r="S77" s="29"/>
      <c r="T77" s="5"/>
    </row>
    <row r="78" spans="1:20" s="4" customFormat="1" ht="16.5" customHeight="1" x14ac:dyDescent="0.25">
      <c r="A78" s="2"/>
      <c r="B78" s="571" t="s">
        <v>91</v>
      </c>
      <c r="C78" s="572"/>
      <c r="D78" s="573"/>
      <c r="E78" s="2"/>
      <c r="H78" s="5"/>
      <c r="I78" s="5"/>
      <c r="J78" s="5"/>
      <c r="K78" s="5"/>
      <c r="L78" s="5"/>
      <c r="M78" s="5"/>
      <c r="N78" s="603"/>
    </row>
    <row r="79" spans="1:20" s="16" customFormat="1" ht="15.75" customHeight="1" thickBot="1" x14ac:dyDescent="0.3">
      <c r="A79" s="15"/>
      <c r="B79" s="574" t="s">
        <v>92</v>
      </c>
      <c r="C79" s="575"/>
      <c r="D79" s="576"/>
      <c r="E79" s="15"/>
      <c r="H79" s="17"/>
      <c r="I79" s="17"/>
      <c r="J79" s="17"/>
      <c r="K79" s="17"/>
      <c r="L79" s="17"/>
      <c r="M79" s="17"/>
      <c r="N79" s="603"/>
    </row>
    <row r="80" spans="1:20" s="16" customFormat="1" ht="7.5" customHeight="1" thickBot="1" x14ac:dyDescent="0.3">
      <c r="A80" s="15"/>
      <c r="B80" s="105"/>
      <c r="C80" s="106"/>
      <c r="D80" s="107"/>
      <c r="E80" s="15"/>
      <c r="H80" s="17"/>
      <c r="I80" s="17"/>
      <c r="J80" s="17"/>
      <c r="K80" s="17"/>
      <c r="L80" s="17"/>
      <c r="M80" s="17"/>
      <c r="N80" s="603"/>
    </row>
    <row r="81" spans="1:20" s="4" customFormat="1" ht="18" customHeight="1" thickBot="1" x14ac:dyDescent="0.3">
      <c r="A81" s="2"/>
      <c r="B81" s="108" t="s">
        <v>1</v>
      </c>
      <c r="C81" s="109" t="s">
        <v>4</v>
      </c>
      <c r="D81" s="84" t="s">
        <v>27</v>
      </c>
      <c r="E81" s="2"/>
      <c r="H81" s="5"/>
      <c r="I81" s="5"/>
      <c r="J81" s="5"/>
      <c r="K81" s="5"/>
      <c r="L81" s="5"/>
      <c r="M81" s="5"/>
      <c r="N81" s="603"/>
    </row>
    <row r="82" spans="1:20" s="4" customFormat="1" ht="124.2" x14ac:dyDescent="0.25">
      <c r="A82" s="2"/>
      <c r="B82" s="110" t="s">
        <v>28</v>
      </c>
      <c r="C82" s="111">
        <v>9</v>
      </c>
      <c r="D82" s="112" t="s">
        <v>94</v>
      </c>
      <c r="E82" s="2"/>
      <c r="H82" s="5"/>
      <c r="I82" s="5"/>
      <c r="J82" s="5"/>
      <c r="K82" s="5"/>
      <c r="L82" s="5"/>
      <c r="M82" s="5"/>
      <c r="N82" s="603"/>
    </row>
    <row r="83" spans="1:20" s="4" customFormat="1" ht="138" x14ac:dyDescent="0.25">
      <c r="A83" s="2"/>
      <c r="B83" s="68" t="s">
        <v>29</v>
      </c>
      <c r="C83" s="113">
        <v>6</v>
      </c>
      <c r="D83" s="114" t="s">
        <v>95</v>
      </c>
      <c r="E83" s="2"/>
      <c r="H83" s="5"/>
      <c r="I83" s="5"/>
      <c r="J83" s="5"/>
      <c r="K83" s="5"/>
      <c r="L83" s="5"/>
      <c r="M83" s="5"/>
      <c r="N83" s="603"/>
    </row>
    <row r="84" spans="1:20" s="4" customFormat="1" ht="151.80000000000001" x14ac:dyDescent="0.25">
      <c r="A84" s="2"/>
      <c r="B84" s="115" t="s">
        <v>30</v>
      </c>
      <c r="C84" s="113">
        <v>3</v>
      </c>
      <c r="D84" s="87" t="s">
        <v>96</v>
      </c>
      <c r="E84" s="2"/>
      <c r="H84" s="5"/>
      <c r="I84" s="5"/>
      <c r="J84" s="5"/>
      <c r="K84" s="5"/>
      <c r="L84" s="5"/>
      <c r="M84" s="5"/>
      <c r="N84" s="603"/>
    </row>
    <row r="85" spans="1:20" s="4" customFormat="1" ht="117.75" customHeight="1" thickBot="1" x14ac:dyDescent="0.3">
      <c r="A85" s="2"/>
      <c r="B85" s="69" t="s">
        <v>31</v>
      </c>
      <c r="C85" s="116">
        <v>1</v>
      </c>
      <c r="D85" s="92" t="s">
        <v>97</v>
      </c>
      <c r="E85" s="2"/>
      <c r="H85" s="5"/>
      <c r="I85" s="5"/>
      <c r="J85" s="599"/>
      <c r="K85" s="599"/>
      <c r="L85" s="599"/>
      <c r="M85" s="599"/>
      <c r="N85" s="603"/>
      <c r="O85" s="28"/>
      <c r="P85" s="29"/>
      <c r="Q85" s="29"/>
      <c r="R85" s="29"/>
      <c r="S85" s="29"/>
      <c r="T85" s="5"/>
    </row>
    <row r="86" spans="1:20" s="4" customFormat="1" ht="7.5" customHeight="1" thickBot="1" x14ac:dyDescent="0.3">
      <c r="A86" s="2"/>
      <c r="B86" s="34"/>
      <c r="C86" s="2"/>
      <c r="D86" s="30"/>
      <c r="E86" s="2"/>
      <c r="H86" s="5"/>
      <c r="I86" s="5"/>
      <c r="J86" s="5"/>
      <c r="K86" s="5"/>
      <c r="L86" s="5"/>
      <c r="M86" s="5"/>
      <c r="N86" s="27"/>
      <c r="O86" s="28"/>
      <c r="P86" s="29"/>
      <c r="Q86" s="29"/>
      <c r="R86" s="29"/>
      <c r="S86" s="29"/>
      <c r="T86" s="5"/>
    </row>
    <row r="87" spans="1:20" s="4" customFormat="1" ht="14.4" x14ac:dyDescent="0.25">
      <c r="A87" s="2"/>
      <c r="B87" s="595" t="s">
        <v>98</v>
      </c>
      <c r="C87" s="596"/>
      <c r="D87" s="597"/>
      <c r="E87" s="2"/>
      <c r="H87" s="5"/>
      <c r="I87" s="5"/>
      <c r="J87" s="5"/>
      <c r="K87" s="5"/>
      <c r="L87" s="5"/>
      <c r="M87" s="5"/>
      <c r="N87" s="39"/>
      <c r="O87" s="28"/>
      <c r="P87" s="29"/>
      <c r="Q87" s="29"/>
      <c r="R87" s="29"/>
      <c r="S87" s="29"/>
      <c r="T87" s="5"/>
    </row>
    <row r="88" spans="1:20" s="16" customFormat="1" ht="13.5" customHeight="1" thickBot="1" x14ac:dyDescent="0.3">
      <c r="A88" s="15"/>
      <c r="B88" s="604" t="s">
        <v>99</v>
      </c>
      <c r="C88" s="605"/>
      <c r="D88" s="606"/>
      <c r="E88" s="15"/>
      <c r="H88" s="17"/>
      <c r="I88" s="17"/>
      <c r="J88" s="17"/>
      <c r="K88" s="17"/>
      <c r="L88" s="17"/>
      <c r="M88" s="17"/>
      <c r="P88" s="18"/>
      <c r="Q88" s="18"/>
      <c r="R88" s="18"/>
      <c r="S88" s="18"/>
      <c r="T88" s="17"/>
    </row>
    <row r="89" spans="1:20" s="16" customFormat="1" ht="4.5" customHeight="1" thickBot="1" x14ac:dyDescent="0.3">
      <c r="A89" s="15"/>
      <c r="B89" s="117"/>
      <c r="C89" s="118"/>
      <c r="D89" s="119"/>
      <c r="E89" s="15"/>
      <c r="H89" s="17"/>
      <c r="I89" s="17"/>
      <c r="J89" s="17"/>
      <c r="K89" s="17"/>
      <c r="L89" s="17"/>
      <c r="M89" s="17"/>
      <c r="P89" s="18"/>
      <c r="Q89" s="18"/>
      <c r="R89" s="18"/>
      <c r="S89" s="18"/>
      <c r="T89" s="17"/>
    </row>
    <row r="90" spans="1:20" s="16" customFormat="1" ht="15.75" customHeight="1" thickBot="1" x14ac:dyDescent="0.3">
      <c r="A90" s="15"/>
      <c r="B90" s="15"/>
      <c r="C90" s="120" t="s">
        <v>4</v>
      </c>
      <c r="D90" s="121" t="s">
        <v>8</v>
      </c>
      <c r="E90" s="15"/>
      <c r="H90" s="17"/>
      <c r="I90" s="17"/>
      <c r="J90" s="17"/>
      <c r="K90" s="17"/>
      <c r="L90" s="17"/>
      <c r="M90" s="17"/>
      <c r="P90" s="18"/>
      <c r="Q90" s="18"/>
      <c r="R90" s="18"/>
      <c r="S90" s="18"/>
      <c r="T90" s="17"/>
    </row>
    <row r="91" spans="1:20" s="16" customFormat="1" ht="13.5" customHeight="1" x14ac:dyDescent="0.25">
      <c r="A91" s="15"/>
      <c r="B91" s="15"/>
      <c r="C91" s="122">
        <v>20</v>
      </c>
      <c r="D91" s="123" t="s">
        <v>9</v>
      </c>
      <c r="E91" s="15"/>
      <c r="H91" s="17"/>
      <c r="I91" s="17"/>
      <c r="J91" s="17"/>
      <c r="K91" s="17"/>
      <c r="L91" s="17"/>
      <c r="M91" s="17"/>
      <c r="P91" s="18"/>
      <c r="Q91" s="18"/>
      <c r="R91" s="18"/>
      <c r="S91" s="18"/>
      <c r="T91" s="17"/>
    </row>
    <row r="92" spans="1:20" s="16" customFormat="1" ht="13.8" x14ac:dyDescent="0.25">
      <c r="A92" s="15"/>
      <c r="B92" s="15"/>
      <c r="C92" s="124">
        <v>10</v>
      </c>
      <c r="D92" s="125" t="s">
        <v>10</v>
      </c>
      <c r="E92" s="15"/>
      <c r="H92" s="17"/>
      <c r="I92" s="17"/>
      <c r="J92" s="17"/>
      <c r="K92" s="17"/>
      <c r="L92" s="17"/>
      <c r="M92" s="17"/>
      <c r="P92" s="598"/>
      <c r="Q92" s="598"/>
      <c r="R92" s="598"/>
      <c r="S92" s="598"/>
    </row>
    <row r="93" spans="1:20" s="16" customFormat="1" ht="14.4" thickBot="1" x14ac:dyDescent="0.3">
      <c r="A93" s="15"/>
      <c r="B93" s="15"/>
      <c r="C93" s="126">
        <v>0</v>
      </c>
      <c r="D93" s="127" t="s">
        <v>11</v>
      </c>
      <c r="E93" s="15"/>
      <c r="H93" s="17"/>
      <c r="I93" s="17"/>
      <c r="J93" s="17"/>
      <c r="K93" s="17"/>
      <c r="L93" s="17"/>
      <c r="M93" s="17"/>
      <c r="P93" s="32"/>
      <c r="Q93" s="32"/>
      <c r="R93" s="32"/>
      <c r="S93" s="32"/>
    </row>
    <row r="94" spans="1:20" s="16" customFormat="1" ht="13.8" thickBot="1" x14ac:dyDescent="0.3">
      <c r="A94" s="15"/>
      <c r="B94" s="15"/>
      <c r="C94" s="33"/>
      <c r="D94" s="3"/>
      <c r="E94" s="15"/>
      <c r="H94" s="17"/>
      <c r="I94" s="17"/>
      <c r="J94" s="17"/>
      <c r="K94" s="17"/>
      <c r="L94" s="17"/>
      <c r="M94" s="17"/>
      <c r="P94" s="32"/>
      <c r="Q94" s="32"/>
      <c r="R94" s="32"/>
      <c r="S94" s="32"/>
    </row>
    <row r="95" spans="1:20" s="16" customFormat="1" ht="15" thickBot="1" x14ac:dyDescent="0.3">
      <c r="A95" s="15"/>
      <c r="B95" s="518" t="s">
        <v>100</v>
      </c>
      <c r="C95" s="519"/>
      <c r="D95" s="520"/>
      <c r="E95" s="15"/>
      <c r="H95" s="17"/>
      <c r="I95" s="17"/>
      <c r="J95" s="17"/>
      <c r="K95" s="17"/>
      <c r="L95" s="17"/>
      <c r="M95" s="17"/>
      <c r="P95" s="41"/>
      <c r="Q95" s="41"/>
      <c r="R95" s="41"/>
      <c r="S95" s="41"/>
    </row>
    <row r="96" spans="1:20" s="16" customFormat="1" ht="15" thickBot="1" x14ac:dyDescent="0.3">
      <c r="A96" s="15"/>
      <c r="B96" s="521" t="s">
        <v>101</v>
      </c>
      <c r="C96" s="522"/>
      <c r="D96" s="523"/>
      <c r="E96" s="15"/>
      <c r="H96" s="17"/>
      <c r="I96" s="17"/>
      <c r="J96" s="17"/>
      <c r="K96" s="17"/>
      <c r="L96" s="17"/>
      <c r="M96" s="17"/>
      <c r="P96" s="41"/>
      <c r="Q96" s="41"/>
      <c r="R96" s="41"/>
      <c r="S96" s="41"/>
    </row>
    <row r="97" spans="1:13" s="4" customFormat="1" ht="5.25" customHeight="1" thickBot="1" x14ac:dyDescent="0.3">
      <c r="A97" s="2"/>
      <c r="B97" s="567"/>
      <c r="C97" s="567"/>
      <c r="D97" s="567"/>
      <c r="E97" s="2"/>
      <c r="H97" s="5"/>
      <c r="I97" s="5"/>
      <c r="J97" s="5"/>
      <c r="K97" s="5"/>
      <c r="L97" s="5"/>
      <c r="M97" s="5"/>
    </row>
    <row r="98" spans="1:13" s="4" customFormat="1" ht="14.4" thickBot="1" x14ac:dyDescent="0.3">
      <c r="A98" s="2"/>
      <c r="B98" s="2"/>
      <c r="C98" s="128" t="s">
        <v>4</v>
      </c>
      <c r="D98" s="129" t="s">
        <v>8</v>
      </c>
      <c r="E98" s="2"/>
      <c r="H98" s="5"/>
      <c r="I98" s="5"/>
      <c r="J98" s="5"/>
      <c r="K98" s="5"/>
      <c r="L98" s="5"/>
      <c r="M98" s="5"/>
    </row>
    <row r="99" spans="1:13" s="4" customFormat="1" ht="13.8" x14ac:dyDescent="0.25">
      <c r="A99" s="2"/>
      <c r="B99" s="2"/>
      <c r="C99" s="130">
        <v>30</v>
      </c>
      <c r="D99" s="131" t="s">
        <v>12</v>
      </c>
      <c r="E99" s="2"/>
      <c r="H99" s="5"/>
      <c r="I99" s="5"/>
      <c r="J99" s="5"/>
      <c r="K99" s="5"/>
      <c r="L99" s="5"/>
      <c r="M99" s="5"/>
    </row>
    <row r="100" spans="1:13" s="4" customFormat="1" ht="13.8" x14ac:dyDescent="0.25">
      <c r="A100" s="2"/>
      <c r="B100" s="2"/>
      <c r="C100" s="132">
        <v>10</v>
      </c>
      <c r="D100" s="133" t="s">
        <v>102</v>
      </c>
      <c r="E100" s="2"/>
      <c r="H100" s="5"/>
      <c r="I100" s="5"/>
      <c r="J100" s="5"/>
      <c r="K100" s="5"/>
      <c r="L100" s="5"/>
      <c r="M100" s="5"/>
    </row>
    <row r="101" spans="1:13" s="4" customFormat="1" ht="14.4" thickBot="1" x14ac:dyDescent="0.3">
      <c r="A101" s="2"/>
      <c r="B101" s="2"/>
      <c r="C101" s="134">
        <v>0</v>
      </c>
      <c r="D101" s="135" t="s">
        <v>103</v>
      </c>
      <c r="E101" s="2"/>
      <c r="H101" s="5"/>
      <c r="I101" s="5"/>
      <c r="J101" s="5"/>
      <c r="K101" s="5"/>
      <c r="L101" s="5"/>
      <c r="M101" s="5"/>
    </row>
    <row r="102" spans="1:13" s="4" customFormat="1" ht="13.8" thickBot="1" x14ac:dyDescent="0.3">
      <c r="A102" s="2"/>
      <c r="B102" s="2"/>
      <c r="C102" s="2"/>
      <c r="D102" s="31"/>
      <c r="E102" s="2"/>
      <c r="H102" s="5"/>
      <c r="I102" s="5"/>
      <c r="J102" s="5"/>
      <c r="K102" s="5"/>
      <c r="L102" s="5"/>
      <c r="M102" s="5"/>
    </row>
    <row r="103" spans="1:13" s="4" customFormat="1" ht="15" thickBot="1" x14ac:dyDescent="0.3">
      <c r="A103" s="2"/>
      <c r="B103" s="518" t="s">
        <v>104</v>
      </c>
      <c r="C103" s="519"/>
      <c r="D103" s="520"/>
      <c r="E103" s="2"/>
      <c r="H103" s="5"/>
      <c r="I103" s="5"/>
      <c r="J103" s="5"/>
      <c r="K103" s="5"/>
      <c r="L103" s="5"/>
      <c r="M103" s="5"/>
    </row>
    <row r="104" spans="1:13" s="4" customFormat="1" ht="15" thickBot="1" x14ac:dyDescent="0.3">
      <c r="A104" s="2"/>
      <c r="B104" s="524" t="s">
        <v>105</v>
      </c>
      <c r="C104" s="525"/>
      <c r="D104" s="526"/>
      <c r="E104" s="2"/>
      <c r="H104" s="5"/>
      <c r="I104" s="5"/>
      <c r="J104" s="5"/>
      <c r="K104" s="5"/>
      <c r="L104" s="5"/>
      <c r="M104" s="5"/>
    </row>
    <row r="105" spans="1:13" s="4" customFormat="1" ht="4.5" customHeight="1" thickBot="1" x14ac:dyDescent="0.3">
      <c r="A105" s="2"/>
      <c r="B105" s="136"/>
      <c r="C105" s="137"/>
      <c r="D105" s="138"/>
      <c r="E105" s="2"/>
      <c r="H105" s="5"/>
      <c r="I105" s="5"/>
      <c r="J105" s="5"/>
      <c r="K105" s="5"/>
      <c r="L105" s="5"/>
      <c r="M105" s="5"/>
    </row>
    <row r="106" spans="1:13" s="4" customFormat="1" ht="14.4" thickBot="1" x14ac:dyDescent="0.3">
      <c r="A106" s="2"/>
      <c r="B106" s="2"/>
      <c r="C106" s="139" t="s">
        <v>4</v>
      </c>
      <c r="D106" s="140" t="s">
        <v>8</v>
      </c>
      <c r="E106" s="2"/>
      <c r="H106" s="5"/>
      <c r="I106" s="5"/>
      <c r="J106" s="5"/>
      <c r="K106" s="5"/>
      <c r="L106" s="5"/>
      <c r="M106" s="5"/>
    </row>
    <row r="107" spans="1:13" s="4" customFormat="1" ht="12.75" customHeight="1" x14ac:dyDescent="0.25">
      <c r="A107" s="2"/>
      <c r="B107" s="2"/>
      <c r="C107" s="110">
        <v>20</v>
      </c>
      <c r="D107" s="141" t="s">
        <v>106</v>
      </c>
      <c r="E107" s="2"/>
      <c r="H107" s="5"/>
      <c r="I107" s="5"/>
      <c r="J107" s="5"/>
      <c r="K107" s="5"/>
      <c r="L107" s="5"/>
      <c r="M107" s="5"/>
    </row>
    <row r="108" spans="1:13" s="4" customFormat="1" ht="14.4" thickBot="1" x14ac:dyDescent="0.3">
      <c r="A108" s="2"/>
      <c r="B108" s="2"/>
      <c r="C108" s="142">
        <v>0</v>
      </c>
      <c r="D108" s="143" t="s">
        <v>13</v>
      </c>
      <c r="E108" s="2"/>
      <c r="H108" s="5"/>
      <c r="I108" s="5"/>
      <c r="J108" s="5"/>
      <c r="K108" s="5"/>
      <c r="L108" s="5"/>
      <c r="M108" s="5"/>
    </row>
    <row r="109" spans="1:13" s="62" customFormat="1" ht="13.8" thickBot="1" x14ac:dyDescent="0.3">
      <c r="A109" s="43"/>
      <c r="B109" s="43"/>
      <c r="C109" s="43"/>
      <c r="D109" s="43"/>
      <c r="E109" s="43"/>
    </row>
    <row r="110" spans="1:13" s="62" customFormat="1" ht="15" thickBot="1" x14ac:dyDescent="0.3">
      <c r="A110" s="43"/>
      <c r="B110" s="527" t="s">
        <v>107</v>
      </c>
      <c r="C110" s="528"/>
      <c r="D110" s="529"/>
      <c r="E110" s="43"/>
    </row>
    <row r="111" spans="1:13" s="62" customFormat="1" ht="4.5" customHeight="1" thickBot="1" x14ac:dyDescent="0.3">
      <c r="A111" s="43"/>
      <c r="B111" s="58"/>
      <c r="C111" s="58"/>
      <c r="D111" s="58"/>
      <c r="E111" s="43"/>
    </row>
    <row r="112" spans="1:13" s="62" customFormat="1" ht="32.25" customHeight="1" x14ac:dyDescent="0.25">
      <c r="A112" s="43"/>
      <c r="B112" s="509" t="s">
        <v>109</v>
      </c>
      <c r="C112" s="510"/>
      <c r="D112" s="511"/>
      <c r="E112" s="43"/>
    </row>
    <row r="113" spans="1:5" s="62" customFormat="1" ht="22.5" customHeight="1" x14ac:dyDescent="0.25">
      <c r="A113" s="43"/>
      <c r="B113" s="512" t="s">
        <v>266</v>
      </c>
      <c r="C113" s="513"/>
      <c r="D113" s="514"/>
      <c r="E113" s="43"/>
    </row>
    <row r="114" spans="1:5" s="62" customFormat="1" ht="140.25" customHeight="1" thickBot="1" x14ac:dyDescent="0.3">
      <c r="A114" s="43"/>
      <c r="B114" s="515" t="s">
        <v>108</v>
      </c>
      <c r="C114" s="516"/>
      <c r="D114" s="517"/>
      <c r="E114" s="43"/>
    </row>
    <row r="115" spans="1:5" s="62" customFormat="1" x14ac:dyDescent="0.25">
      <c r="A115" s="43"/>
      <c r="B115" s="43"/>
      <c r="C115" s="43"/>
      <c r="D115" s="43"/>
      <c r="E115" s="43"/>
    </row>
    <row r="116" spans="1:5" s="62" customFormat="1" x14ac:dyDescent="0.25"/>
    <row r="117" spans="1:5" s="62" customFormat="1" x14ac:dyDescent="0.25"/>
    <row r="118" spans="1:5" s="62" customFormat="1" x14ac:dyDescent="0.25"/>
    <row r="119" spans="1:5" s="62" customFormat="1" x14ac:dyDescent="0.25"/>
    <row r="120" spans="1:5" s="62" customFormat="1" x14ac:dyDescent="0.25"/>
    <row r="121" spans="1:5" s="62" customFormat="1" x14ac:dyDescent="0.25"/>
    <row r="122" spans="1:5" s="62" customFormat="1" x14ac:dyDescent="0.25"/>
    <row r="123" spans="1:5" s="62" customFormat="1" x14ac:dyDescent="0.25"/>
    <row r="124" spans="1:5" s="62" customFormat="1" x14ac:dyDescent="0.25"/>
    <row r="125" spans="1:5" s="62" customFormat="1" x14ac:dyDescent="0.25"/>
    <row r="126" spans="1:5" s="62" customFormat="1" x14ac:dyDescent="0.25"/>
    <row r="127" spans="1:5" s="62" customFormat="1" x14ac:dyDescent="0.25"/>
    <row r="128" spans="1:5" s="62" customFormat="1" x14ac:dyDescent="0.25"/>
    <row r="129" s="62" customFormat="1" x14ac:dyDescent="0.25"/>
    <row r="130" s="62" customFormat="1" x14ac:dyDescent="0.25"/>
    <row r="131" s="62" customFormat="1" x14ac:dyDescent="0.25"/>
    <row r="132" s="62" customFormat="1" x14ac:dyDescent="0.25"/>
    <row r="133" s="62" customFormat="1" x14ac:dyDescent="0.25"/>
    <row r="134" s="62" customFormat="1" x14ac:dyDescent="0.25"/>
    <row r="135" s="62" customFormat="1" x14ac:dyDescent="0.25"/>
    <row r="136" s="62" customFormat="1" x14ac:dyDescent="0.25"/>
    <row r="137" s="62" customFormat="1" x14ac:dyDescent="0.25"/>
    <row r="138" s="62" customFormat="1" x14ac:dyDescent="0.25"/>
    <row r="139" s="62" customFormat="1" x14ac:dyDescent="0.25"/>
    <row r="140" s="62" customFormat="1" x14ac:dyDescent="0.25"/>
    <row r="141" s="62" customFormat="1" x14ac:dyDescent="0.25"/>
    <row r="142" s="62" customFormat="1" x14ac:dyDescent="0.25"/>
    <row r="143" s="62" customFormat="1" x14ac:dyDescent="0.25"/>
    <row r="144" s="62" customFormat="1" x14ac:dyDescent="0.25"/>
    <row r="145" s="62" customFormat="1" x14ac:dyDescent="0.25"/>
    <row r="146" s="62" customFormat="1" x14ac:dyDescent="0.25"/>
    <row r="147" s="62" customFormat="1" x14ac:dyDescent="0.25"/>
    <row r="148" s="62" customFormat="1" x14ac:dyDescent="0.25"/>
    <row r="149" s="62" customFormat="1" x14ac:dyDescent="0.25"/>
    <row r="150" s="62" customFormat="1" x14ac:dyDescent="0.25"/>
    <row r="151" s="62" customFormat="1" x14ac:dyDescent="0.25"/>
    <row r="152" s="62" customFormat="1" x14ac:dyDescent="0.25"/>
    <row r="153" s="62" customFormat="1" x14ac:dyDescent="0.25"/>
    <row r="154" s="62" customFormat="1" x14ac:dyDescent="0.25"/>
    <row r="155" s="62" customFormat="1" x14ac:dyDescent="0.25"/>
    <row r="156" s="62" customFormat="1" x14ac:dyDescent="0.25"/>
    <row r="157" s="62" customFormat="1" x14ac:dyDescent="0.25"/>
    <row r="158" s="62" customFormat="1" x14ac:dyDescent="0.25"/>
    <row r="159" s="62" customFormat="1" x14ac:dyDescent="0.25"/>
    <row r="160" s="62" customFormat="1" x14ac:dyDescent="0.25"/>
    <row r="161" s="62" customFormat="1" x14ac:dyDescent="0.25"/>
    <row r="162" s="62" customFormat="1" x14ac:dyDescent="0.25"/>
    <row r="163" s="62" customFormat="1" x14ac:dyDescent="0.25"/>
    <row r="164" s="62" customFormat="1" x14ac:dyDescent="0.25"/>
    <row r="165" s="62" customFormat="1" x14ac:dyDescent="0.25"/>
    <row r="166" s="62" customFormat="1" x14ac:dyDescent="0.25"/>
    <row r="167" s="62" customFormat="1" x14ac:dyDescent="0.25"/>
    <row r="168" s="62" customFormat="1" x14ac:dyDescent="0.25"/>
    <row r="169" s="62" customFormat="1" x14ac:dyDescent="0.25"/>
    <row r="170" s="62" customFormat="1" x14ac:dyDescent="0.25"/>
    <row r="171" s="62" customFormat="1" x14ac:dyDescent="0.25"/>
    <row r="172" s="62" customFormat="1" x14ac:dyDescent="0.25"/>
    <row r="173" s="62" customFormat="1" x14ac:dyDescent="0.25"/>
    <row r="174" s="62" customFormat="1" x14ac:dyDescent="0.25"/>
    <row r="175" s="62" customFormat="1" x14ac:dyDescent="0.25"/>
    <row r="176" s="62" customFormat="1" x14ac:dyDescent="0.25"/>
    <row r="177" s="62" customFormat="1" x14ac:dyDescent="0.25"/>
    <row r="178" s="62" customFormat="1" x14ac:dyDescent="0.25"/>
    <row r="179" s="62" customFormat="1" x14ac:dyDescent="0.25"/>
    <row r="180" s="62" customFormat="1" x14ac:dyDescent="0.25"/>
    <row r="181" s="62" customFormat="1" x14ac:dyDescent="0.25"/>
    <row r="182" s="62" customFormat="1" x14ac:dyDescent="0.25"/>
    <row r="183" s="62" customFormat="1" x14ac:dyDescent="0.25"/>
    <row r="184" s="62" customFormat="1" x14ac:dyDescent="0.25"/>
    <row r="185" s="62" customFormat="1" x14ac:dyDescent="0.25"/>
    <row r="186" s="62" customFormat="1" x14ac:dyDescent="0.25"/>
    <row r="187" s="62" customFormat="1" x14ac:dyDescent="0.25"/>
    <row r="188" s="62" customFormat="1" x14ac:dyDescent="0.25"/>
    <row r="189" s="62" customFormat="1" x14ac:dyDescent="0.25"/>
    <row r="190" s="62" customFormat="1" x14ac:dyDescent="0.25"/>
    <row r="191" s="62" customFormat="1" x14ac:dyDescent="0.25"/>
    <row r="192" s="62" customFormat="1" x14ac:dyDescent="0.25"/>
    <row r="193" s="62" customFormat="1" x14ac:dyDescent="0.25"/>
    <row r="194" s="62" customFormat="1" x14ac:dyDescent="0.25"/>
    <row r="195" s="62" customFormat="1" x14ac:dyDescent="0.25"/>
    <row r="196" s="62" customFormat="1" x14ac:dyDescent="0.25"/>
    <row r="197" s="62" customFormat="1" x14ac:dyDescent="0.25"/>
    <row r="198" s="62" customFormat="1" x14ac:dyDescent="0.25"/>
    <row r="199" s="62" customFormat="1" x14ac:dyDescent="0.25"/>
    <row r="200" s="62" customFormat="1" x14ac:dyDescent="0.25"/>
    <row r="201" s="62" customFormat="1" x14ac:dyDescent="0.25"/>
    <row r="202" s="62" customFormat="1" x14ac:dyDescent="0.25"/>
    <row r="203" s="62" customFormat="1" x14ac:dyDescent="0.25"/>
    <row r="204" s="62" customFormat="1" x14ac:dyDescent="0.25"/>
    <row r="205" s="62" customFormat="1" x14ac:dyDescent="0.25"/>
    <row r="206" s="62" customFormat="1" x14ac:dyDescent="0.25"/>
    <row r="207" s="62" customFormat="1" x14ac:dyDescent="0.25"/>
    <row r="208" s="62" customFormat="1" x14ac:dyDescent="0.25"/>
    <row r="209" s="62" customFormat="1" x14ac:dyDescent="0.25"/>
    <row r="210" s="62" customFormat="1" x14ac:dyDescent="0.25"/>
    <row r="211" s="62" customFormat="1" x14ac:dyDescent="0.25"/>
    <row r="212" s="62" customFormat="1" x14ac:dyDescent="0.25"/>
    <row r="213" s="62" customFormat="1" x14ac:dyDescent="0.25"/>
    <row r="214" s="62" customFormat="1" x14ac:dyDescent="0.25"/>
    <row r="215" s="62" customFormat="1" x14ac:dyDescent="0.25"/>
    <row r="216" s="62" customFormat="1" x14ac:dyDescent="0.25"/>
    <row r="217" s="62" customFormat="1" x14ac:dyDescent="0.25"/>
    <row r="218" s="62" customFormat="1" x14ac:dyDescent="0.25"/>
    <row r="219" s="62" customFormat="1" x14ac:dyDescent="0.25"/>
    <row r="220" s="62" customFormat="1" x14ac:dyDescent="0.25"/>
    <row r="221" s="62" customFormat="1" x14ac:dyDescent="0.25"/>
    <row r="222" s="62" customFormat="1" x14ac:dyDescent="0.25"/>
    <row r="223" s="62" customFormat="1" x14ac:dyDescent="0.25"/>
    <row r="224" s="62" customFormat="1" x14ac:dyDescent="0.25"/>
    <row r="225" s="62" customFormat="1" x14ac:dyDescent="0.25"/>
    <row r="226" s="62" customFormat="1" x14ac:dyDescent="0.25"/>
    <row r="227" s="62" customFormat="1" x14ac:dyDescent="0.25"/>
    <row r="228" s="62" customFormat="1" x14ac:dyDescent="0.25"/>
    <row r="229" s="62" customFormat="1" x14ac:dyDescent="0.25"/>
    <row r="230" s="62" customFormat="1" x14ac:dyDescent="0.25"/>
    <row r="231" s="62" customFormat="1" x14ac:dyDescent="0.25"/>
    <row r="232" s="62" customFormat="1" x14ac:dyDescent="0.25"/>
    <row r="233" s="62" customFormat="1" x14ac:dyDescent="0.25"/>
    <row r="234" s="62" customFormat="1" x14ac:dyDescent="0.25"/>
    <row r="235" s="62" customFormat="1" x14ac:dyDescent="0.25"/>
    <row r="236" s="62" customFormat="1" x14ac:dyDescent="0.25"/>
    <row r="237" s="62" customFormat="1" x14ac:dyDescent="0.25"/>
    <row r="238" s="62" customFormat="1" x14ac:dyDescent="0.25"/>
    <row r="239" s="62" customFormat="1" x14ac:dyDescent="0.25"/>
    <row r="240" s="62" customFormat="1" x14ac:dyDescent="0.25"/>
    <row r="241" s="62" customFormat="1" x14ac:dyDescent="0.25"/>
    <row r="242" s="62" customFormat="1" x14ac:dyDescent="0.25"/>
    <row r="243" s="62" customFormat="1" x14ac:dyDescent="0.25"/>
    <row r="244" s="62" customFormat="1" x14ac:dyDescent="0.25"/>
    <row r="245" s="62" customFormat="1" x14ac:dyDescent="0.25"/>
    <row r="246" s="62" customFormat="1" x14ac:dyDescent="0.25"/>
    <row r="247" s="62" customFormat="1" x14ac:dyDescent="0.25"/>
    <row r="248" s="62" customFormat="1" x14ac:dyDescent="0.25"/>
    <row r="249" s="62" customFormat="1" x14ac:dyDescent="0.25"/>
    <row r="250" s="62" customFormat="1" x14ac:dyDescent="0.25"/>
    <row r="251" s="62" customFormat="1" x14ac:dyDescent="0.25"/>
    <row r="252" s="62" customFormat="1" x14ac:dyDescent="0.25"/>
    <row r="253" s="62" customFormat="1" x14ac:dyDescent="0.25"/>
    <row r="254" s="62" customFormat="1" x14ac:dyDescent="0.25"/>
    <row r="255" s="62" customFormat="1" x14ac:dyDescent="0.25"/>
    <row r="256" s="62" customFormat="1" x14ac:dyDescent="0.25"/>
    <row r="257" s="62" customFormat="1" x14ac:dyDescent="0.25"/>
    <row r="258" s="62" customFormat="1" x14ac:dyDescent="0.25"/>
    <row r="259" s="62" customFormat="1" x14ac:dyDescent="0.25"/>
    <row r="260" s="62" customFormat="1" x14ac:dyDescent="0.25"/>
    <row r="261" s="62" customFormat="1" x14ac:dyDescent="0.25"/>
    <row r="262" s="62" customFormat="1" x14ac:dyDescent="0.25"/>
    <row r="263" s="62" customFormat="1" x14ac:dyDescent="0.25"/>
    <row r="264" s="62" customFormat="1" x14ac:dyDescent="0.25"/>
    <row r="265" s="62" customFormat="1" x14ac:dyDescent="0.25"/>
    <row r="266" s="62" customFormat="1" x14ac:dyDescent="0.25"/>
    <row r="267" s="62" customFormat="1" x14ac:dyDescent="0.25"/>
    <row r="268" s="62" customFormat="1" x14ac:dyDescent="0.25"/>
    <row r="269" s="62" customFormat="1" x14ac:dyDescent="0.25"/>
    <row r="270" s="62" customFormat="1" x14ac:dyDescent="0.25"/>
    <row r="271" s="62" customFormat="1" x14ac:dyDescent="0.25"/>
    <row r="272" s="62" customFormat="1" x14ac:dyDescent="0.25"/>
    <row r="273" s="62" customFormat="1" x14ac:dyDescent="0.25"/>
    <row r="274" s="62" customFormat="1" x14ac:dyDescent="0.25"/>
    <row r="275" s="62" customFormat="1" x14ac:dyDescent="0.25"/>
    <row r="276" s="62" customFormat="1" x14ac:dyDescent="0.25"/>
    <row r="277" s="62" customFormat="1" x14ac:dyDescent="0.25"/>
    <row r="278" s="62" customFormat="1" x14ac:dyDescent="0.25"/>
    <row r="279" s="62" customFormat="1" x14ac:dyDescent="0.25"/>
    <row r="280" s="62" customFormat="1" x14ac:dyDescent="0.25"/>
    <row r="281" s="62" customFormat="1" x14ac:dyDescent="0.25"/>
    <row r="282" s="62" customFormat="1" x14ac:dyDescent="0.25"/>
    <row r="283" s="62" customFormat="1" x14ac:dyDescent="0.25"/>
    <row r="284" s="62" customFormat="1" x14ac:dyDescent="0.25"/>
    <row r="285" s="62" customFormat="1" x14ac:dyDescent="0.25"/>
    <row r="286" s="62" customFormat="1" x14ac:dyDescent="0.25"/>
    <row r="287" s="62" customFormat="1" x14ac:dyDescent="0.25"/>
    <row r="288" s="62" customFormat="1" x14ac:dyDescent="0.25"/>
    <row r="289" s="62" customFormat="1" x14ac:dyDescent="0.25"/>
    <row r="290" s="62" customFormat="1" x14ac:dyDescent="0.25"/>
    <row r="291" s="62" customFormat="1" x14ac:dyDescent="0.25"/>
    <row r="292" s="62" customFormat="1" x14ac:dyDescent="0.25"/>
    <row r="293" s="62" customFormat="1" x14ac:dyDescent="0.25"/>
    <row r="294" s="62" customFormat="1" x14ac:dyDescent="0.25"/>
    <row r="295" s="62" customFormat="1" x14ac:dyDescent="0.25"/>
    <row r="296" s="62" customFormat="1" x14ac:dyDescent="0.25"/>
    <row r="297" s="62" customFormat="1" x14ac:dyDescent="0.25"/>
    <row r="298" s="62" customFormat="1" x14ac:dyDescent="0.25"/>
    <row r="299" s="62" customFormat="1" x14ac:dyDescent="0.25"/>
    <row r="300" s="62" customFormat="1" x14ac:dyDescent="0.25"/>
    <row r="301" s="62" customFormat="1" x14ac:dyDescent="0.25"/>
    <row r="302" s="62" customFormat="1" x14ac:dyDescent="0.25"/>
    <row r="303" s="62" customFormat="1" x14ac:dyDescent="0.25"/>
    <row r="304" s="62" customFormat="1" x14ac:dyDescent="0.25"/>
    <row r="305" s="62" customFormat="1" x14ac:dyDescent="0.25"/>
    <row r="306" s="62" customFormat="1" x14ac:dyDescent="0.25"/>
    <row r="307" s="62" customFormat="1" x14ac:dyDescent="0.25"/>
    <row r="308" s="62" customFormat="1" x14ac:dyDescent="0.25"/>
    <row r="309" s="62" customFormat="1" x14ac:dyDescent="0.25"/>
    <row r="310" s="62" customFormat="1" x14ac:dyDescent="0.25"/>
    <row r="311" s="62" customFormat="1" x14ac:dyDescent="0.25"/>
    <row r="312" s="62" customFormat="1" x14ac:dyDescent="0.25"/>
    <row r="313" s="62" customFormat="1" x14ac:dyDescent="0.25"/>
    <row r="314" s="62" customFormat="1" x14ac:dyDescent="0.25"/>
    <row r="315" s="62" customFormat="1" x14ac:dyDescent="0.25"/>
    <row r="316" s="62" customFormat="1" x14ac:dyDescent="0.25"/>
    <row r="317" s="62" customFormat="1" x14ac:dyDescent="0.25"/>
    <row r="318" s="62" customFormat="1" x14ac:dyDescent="0.25"/>
    <row r="319" s="62" customFormat="1" x14ac:dyDescent="0.25"/>
    <row r="320" s="62" customFormat="1" x14ac:dyDescent="0.25"/>
    <row r="321" s="62" customFormat="1" x14ac:dyDescent="0.25"/>
    <row r="322" s="62" customFormat="1" x14ac:dyDescent="0.25"/>
    <row r="323" s="62" customFormat="1" x14ac:dyDescent="0.25"/>
    <row r="324" s="62" customFormat="1" x14ac:dyDescent="0.25"/>
    <row r="325" s="62" customFormat="1" x14ac:dyDescent="0.25"/>
    <row r="326" s="62" customFormat="1" x14ac:dyDescent="0.25"/>
    <row r="327" s="62" customFormat="1" x14ac:dyDescent="0.25"/>
    <row r="328" s="62" customFormat="1" x14ac:dyDescent="0.25"/>
    <row r="329" s="62" customFormat="1" x14ac:dyDescent="0.25"/>
    <row r="330" s="62" customFormat="1" x14ac:dyDescent="0.25"/>
    <row r="331" s="62" customFormat="1" x14ac:dyDescent="0.25"/>
    <row r="332" s="62" customFormat="1" x14ac:dyDescent="0.25"/>
    <row r="333" s="62" customFormat="1" x14ac:dyDescent="0.25"/>
    <row r="334" s="62" customFormat="1" x14ac:dyDescent="0.25"/>
    <row r="335" s="62" customFormat="1" x14ac:dyDescent="0.25"/>
    <row r="336" s="62" customFormat="1" x14ac:dyDescent="0.25"/>
    <row r="337" s="62" customFormat="1" x14ac:dyDescent="0.25"/>
    <row r="338" s="62" customFormat="1" x14ac:dyDescent="0.25"/>
    <row r="339" s="62" customFormat="1" x14ac:dyDescent="0.25"/>
    <row r="340" s="62" customFormat="1" x14ac:dyDescent="0.25"/>
    <row r="341" s="62" customFormat="1" x14ac:dyDescent="0.25"/>
    <row r="342" s="62" customFormat="1" x14ac:dyDescent="0.25"/>
    <row r="343" s="62" customFormat="1" x14ac:dyDescent="0.25"/>
    <row r="344" s="62" customFormat="1" x14ac:dyDescent="0.25"/>
    <row r="345" s="62" customFormat="1" x14ac:dyDescent="0.25"/>
    <row r="346" s="62" customFormat="1" x14ac:dyDescent="0.25"/>
    <row r="347" s="62" customFormat="1" x14ac:dyDescent="0.25"/>
    <row r="348" s="62" customFormat="1" x14ac:dyDescent="0.25"/>
    <row r="349" s="62" customFormat="1" x14ac:dyDescent="0.25"/>
    <row r="350" s="62" customFormat="1" x14ac:dyDescent="0.25"/>
    <row r="351" s="62" customFormat="1" x14ac:dyDescent="0.25"/>
    <row r="352" s="62" customFormat="1" x14ac:dyDescent="0.25"/>
    <row r="353" s="62" customFormat="1" x14ac:dyDescent="0.25"/>
    <row r="354" s="62" customFormat="1" x14ac:dyDescent="0.25"/>
    <row r="355" s="62" customFormat="1" x14ac:dyDescent="0.25"/>
    <row r="356" s="62" customFormat="1" x14ac:dyDescent="0.25"/>
    <row r="357" s="62" customFormat="1" x14ac:dyDescent="0.25"/>
    <row r="358" s="62" customFormat="1" x14ac:dyDescent="0.25"/>
    <row r="359" s="62" customFormat="1" x14ac:dyDescent="0.25"/>
    <row r="360" s="62" customFormat="1" x14ac:dyDescent="0.25"/>
    <row r="361" s="62" customFormat="1" x14ac:dyDescent="0.25"/>
    <row r="362" s="62" customFormat="1" x14ac:dyDescent="0.25"/>
    <row r="363" s="62" customFormat="1" x14ac:dyDescent="0.25"/>
    <row r="364" s="62" customFormat="1" x14ac:dyDescent="0.25"/>
    <row r="365" s="62" customFormat="1" x14ac:dyDescent="0.25"/>
    <row r="366" s="62" customFormat="1" x14ac:dyDescent="0.25"/>
    <row r="367" s="62" customFormat="1" x14ac:dyDescent="0.25"/>
    <row r="368" s="62" customFormat="1" x14ac:dyDescent="0.25"/>
    <row r="369" s="62" customFormat="1" x14ac:dyDescent="0.25"/>
    <row r="370" s="62" customFormat="1" x14ac:dyDescent="0.25"/>
    <row r="371" s="62" customFormat="1" x14ac:dyDescent="0.25"/>
    <row r="372" s="62" customFormat="1" x14ac:dyDescent="0.25"/>
    <row r="373" s="62" customFormat="1" x14ac:dyDescent="0.25"/>
    <row r="374" s="62" customFormat="1" x14ac:dyDescent="0.25"/>
    <row r="375" s="62" customFormat="1" x14ac:dyDescent="0.25"/>
    <row r="376" s="62" customFormat="1" x14ac:dyDescent="0.25"/>
    <row r="377" s="62" customFormat="1" x14ac:dyDescent="0.25"/>
    <row r="378" s="62" customFormat="1" x14ac:dyDescent="0.25"/>
    <row r="379" s="62" customFormat="1" x14ac:dyDescent="0.25"/>
    <row r="380" s="62" customFormat="1" x14ac:dyDescent="0.25"/>
    <row r="381" s="62" customFormat="1" x14ac:dyDescent="0.25"/>
    <row r="382" s="62" customFormat="1" x14ac:dyDescent="0.25"/>
    <row r="383" s="62" customFormat="1" x14ac:dyDescent="0.25"/>
    <row r="384" s="62" customFormat="1" x14ac:dyDescent="0.25"/>
    <row r="385" s="62" customFormat="1" x14ac:dyDescent="0.25"/>
    <row r="386" s="62" customFormat="1" x14ac:dyDescent="0.25"/>
    <row r="387" s="62" customFormat="1" x14ac:dyDescent="0.25"/>
    <row r="388" s="62" customFormat="1" x14ac:dyDescent="0.25"/>
    <row r="389" s="62" customFormat="1" x14ac:dyDescent="0.25"/>
    <row r="390" s="62" customFormat="1" x14ac:dyDescent="0.25"/>
    <row r="391" s="62" customFormat="1" x14ac:dyDescent="0.25"/>
    <row r="392" s="62" customFormat="1" x14ac:dyDescent="0.25"/>
    <row r="393" s="62" customFormat="1" x14ac:dyDescent="0.25"/>
    <row r="394" s="62" customFormat="1" x14ac:dyDescent="0.25"/>
    <row r="395" s="62" customFormat="1" x14ac:dyDescent="0.25"/>
    <row r="396" s="62" customFormat="1" x14ac:dyDescent="0.25"/>
    <row r="397" s="62" customFormat="1" x14ac:dyDescent="0.25"/>
    <row r="398" s="62" customFormat="1" x14ac:dyDescent="0.25"/>
    <row r="399" s="62" customFormat="1" x14ac:dyDescent="0.25"/>
    <row r="400" s="62" customFormat="1" x14ac:dyDescent="0.25"/>
    <row r="401" s="62" customFormat="1" x14ac:dyDescent="0.25"/>
    <row r="402" s="62" customFormat="1" x14ac:dyDescent="0.25"/>
    <row r="403" s="62" customFormat="1" x14ac:dyDescent="0.25"/>
    <row r="404" s="62" customFormat="1" x14ac:dyDescent="0.25"/>
    <row r="405" s="62" customFormat="1" x14ac:dyDescent="0.25"/>
    <row r="406" s="62" customFormat="1" x14ac:dyDescent="0.25"/>
    <row r="407" s="62" customFormat="1" x14ac:dyDescent="0.25"/>
    <row r="408" s="62" customFormat="1" x14ac:dyDescent="0.25"/>
  </sheetData>
  <mergeCells count="66">
    <mergeCell ref="B1:D1"/>
    <mergeCell ref="B2:D2"/>
    <mergeCell ref="B11:D11"/>
    <mergeCell ref="B13:D13"/>
    <mergeCell ref="B7:D7"/>
    <mergeCell ref="B8:D8"/>
    <mergeCell ref="B9:D9"/>
    <mergeCell ref="B10:D10"/>
    <mergeCell ref="B12:D12"/>
    <mergeCell ref="B3:D3"/>
    <mergeCell ref="B4:D4"/>
    <mergeCell ref="B5:D5"/>
    <mergeCell ref="B6:D6"/>
    <mergeCell ref="P92:S92"/>
    <mergeCell ref="J85:M85"/>
    <mergeCell ref="B37:D37"/>
    <mergeCell ref="B42:D42"/>
    <mergeCell ref="N74:N85"/>
    <mergeCell ref="B88:D88"/>
    <mergeCell ref="B55:D55"/>
    <mergeCell ref="B64:D64"/>
    <mergeCell ref="B65:D65"/>
    <mergeCell ref="B68:D68"/>
    <mergeCell ref="B75:D75"/>
    <mergeCell ref="B76:D76"/>
    <mergeCell ref="B77:D77"/>
    <mergeCell ref="B87:D87"/>
    <mergeCell ref="B33:D33"/>
    <mergeCell ref="B36:D36"/>
    <mergeCell ref="B97:D97"/>
    <mergeCell ref="B66:D66"/>
    <mergeCell ref="B78:D78"/>
    <mergeCell ref="B79:D79"/>
    <mergeCell ref="B57:D57"/>
    <mergeCell ref="B67:D67"/>
    <mergeCell ref="B38:D38"/>
    <mergeCell ref="B40:D40"/>
    <mergeCell ref="B43:D43"/>
    <mergeCell ref="B45:D45"/>
    <mergeCell ref="B46:D46"/>
    <mergeCell ref="B47:D47"/>
    <mergeCell ref="B54:D54"/>
    <mergeCell ref="B32:D32"/>
    <mergeCell ref="B14:D14"/>
    <mergeCell ref="B31:D31"/>
    <mergeCell ref="C19:D19"/>
    <mergeCell ref="C20:D20"/>
    <mergeCell ref="C21:D21"/>
    <mergeCell ref="C22:D22"/>
    <mergeCell ref="B27:D27"/>
    <mergeCell ref="B28:D28"/>
    <mergeCell ref="B29:D29"/>
    <mergeCell ref="B30:D30"/>
    <mergeCell ref="B15:D15"/>
    <mergeCell ref="B16:D16"/>
    <mergeCell ref="B17:D17"/>
    <mergeCell ref="B24:D24"/>
    <mergeCell ref="B26:D26"/>
    <mergeCell ref="B112:D112"/>
    <mergeCell ref="B113:D113"/>
    <mergeCell ref="B114:D114"/>
    <mergeCell ref="B95:D95"/>
    <mergeCell ref="B96:D96"/>
    <mergeCell ref="B103:D103"/>
    <mergeCell ref="B104:D104"/>
    <mergeCell ref="B110:D110"/>
  </mergeCells>
  <phoneticPr fontId="27" type="noConversion"/>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75"/>
  <sheetViews>
    <sheetView zoomScaleNormal="100" workbookViewId="0">
      <pane ySplit="3" topLeftCell="A4" activePane="bottomLeft" state="frozen"/>
      <selection pane="bottomLeft" activeCell="E7" sqref="E7"/>
    </sheetView>
  </sheetViews>
  <sheetFormatPr defaultColWidth="8.77734375" defaultRowHeight="14.4" x14ac:dyDescent="0.3"/>
  <cols>
    <col min="1" max="1" width="14.5546875" style="153" customWidth="1"/>
    <col min="2" max="2" width="12.77734375" style="153" bestFit="1" customWidth="1"/>
    <col min="3" max="3" width="24.5546875" style="153" customWidth="1"/>
    <col min="4" max="4" width="32.5546875" style="153" customWidth="1"/>
    <col min="5" max="5" width="32.77734375" style="153" customWidth="1"/>
    <col min="6" max="6" width="24.44140625" style="153" customWidth="1"/>
    <col min="7" max="7" width="10.77734375" style="153" customWidth="1"/>
    <col min="8" max="9" width="9.5546875" style="153" customWidth="1"/>
    <col min="10" max="10" width="9.21875" style="153" customWidth="1"/>
    <col min="11" max="11" width="12.5546875" style="153" customWidth="1"/>
    <col min="12" max="12" width="14" style="153" customWidth="1"/>
    <col min="13" max="13" width="11.5546875" style="153" customWidth="1"/>
    <col min="14" max="14" width="10.21875" style="153" customWidth="1"/>
    <col min="15" max="15" width="15.21875" style="154" customWidth="1"/>
    <col min="16" max="16" width="6.77734375" style="150" customWidth="1"/>
    <col min="17" max="17" width="45" style="151" customWidth="1"/>
    <col min="18" max="16384" width="8.77734375" style="151"/>
  </cols>
  <sheetData>
    <row r="1" spans="1:51" s="244" customFormat="1" ht="18" customHeight="1" x14ac:dyDescent="0.3">
      <c r="A1" s="508" t="s">
        <v>267</v>
      </c>
      <c r="B1" s="508"/>
      <c r="C1" s="508"/>
      <c r="D1" s="508"/>
      <c r="E1" s="247"/>
      <c r="O1" s="245"/>
      <c r="P1" s="246"/>
    </row>
    <row r="2" spans="1:51" s="244" customFormat="1" ht="27" customHeight="1" thickBot="1" x14ac:dyDescent="0.35">
      <c r="A2" s="508"/>
      <c r="B2" s="508"/>
      <c r="C2" s="508"/>
      <c r="D2" s="508"/>
      <c r="E2" s="247"/>
      <c r="O2" s="245"/>
      <c r="P2" s="246"/>
    </row>
    <row r="3" spans="1:51" s="152" customFormat="1" ht="48.6" thickBot="1" x14ac:dyDescent="0.35">
      <c r="A3" s="176" t="s">
        <v>2</v>
      </c>
      <c r="B3" s="166" t="s">
        <v>120</v>
      </c>
      <c r="C3" s="160" t="s">
        <v>110</v>
      </c>
      <c r="D3" s="145" t="s">
        <v>111</v>
      </c>
      <c r="E3" s="146" t="s">
        <v>112</v>
      </c>
      <c r="F3" s="166" t="s">
        <v>269</v>
      </c>
      <c r="G3" s="164" t="s">
        <v>113</v>
      </c>
      <c r="H3" s="160" t="s">
        <v>114</v>
      </c>
      <c r="I3" s="147" t="s">
        <v>118</v>
      </c>
      <c r="J3" s="145" t="s">
        <v>119</v>
      </c>
      <c r="K3" s="144" t="s">
        <v>124</v>
      </c>
      <c r="L3" s="145" t="s">
        <v>121</v>
      </c>
      <c r="M3" s="147" t="s">
        <v>122</v>
      </c>
      <c r="N3" s="148" t="s">
        <v>123</v>
      </c>
      <c r="O3" s="149" t="s">
        <v>115</v>
      </c>
      <c r="P3" s="274" t="s">
        <v>0</v>
      </c>
      <c r="Q3" s="278" t="s">
        <v>155</v>
      </c>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row>
    <row r="4" spans="1:51" s="158" customFormat="1" ht="48" x14ac:dyDescent="0.25">
      <c r="A4" s="279" t="s">
        <v>285</v>
      </c>
      <c r="B4" s="204" t="s">
        <v>286</v>
      </c>
      <c r="C4" s="206" t="s">
        <v>398</v>
      </c>
      <c r="D4" s="250" t="s">
        <v>290</v>
      </c>
      <c r="E4" s="257" t="s">
        <v>291</v>
      </c>
      <c r="F4" s="358" t="s">
        <v>260</v>
      </c>
      <c r="G4" s="280"/>
      <c r="H4" s="281"/>
      <c r="I4" s="282"/>
      <c r="J4" s="282"/>
      <c r="K4" s="287">
        <f t="shared" ref="K4:K37" si="0">(J4*H4*I4)</f>
        <v>0</v>
      </c>
      <c r="L4" s="296"/>
      <c r="M4" s="285"/>
      <c r="N4" s="286"/>
      <c r="O4" s="288">
        <f t="shared" ref="O4:O37" si="1">SUM(G4,K4,L4,M4,N4)</f>
        <v>0</v>
      </c>
      <c r="P4" s="289">
        <f t="shared" ref="P4:P11" si="2">RANK(O4,$O$4:$O$116,0)</f>
        <v>1</v>
      </c>
      <c r="Q4" s="192"/>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row>
    <row r="5" spans="1:51" s="374" customFormat="1" ht="48" x14ac:dyDescent="0.25">
      <c r="A5" s="451" t="s">
        <v>285</v>
      </c>
      <c r="B5" s="204" t="s">
        <v>286</v>
      </c>
      <c r="C5" s="206" t="s">
        <v>405</v>
      </c>
      <c r="D5" s="250" t="s">
        <v>290</v>
      </c>
      <c r="E5" s="257" t="s">
        <v>291</v>
      </c>
      <c r="F5" s="358" t="s">
        <v>260</v>
      </c>
      <c r="G5" s="367"/>
      <c r="H5" s="368"/>
      <c r="I5" s="369"/>
      <c r="J5" s="369"/>
      <c r="K5" s="287">
        <f t="shared" si="0"/>
        <v>0</v>
      </c>
      <c r="L5" s="370"/>
      <c r="M5" s="371"/>
      <c r="N5" s="372"/>
      <c r="O5" s="288">
        <f t="shared" si="1"/>
        <v>0</v>
      </c>
      <c r="P5" s="289">
        <f t="shared" si="2"/>
        <v>1</v>
      </c>
      <c r="Q5" s="373"/>
    </row>
    <row r="6" spans="1:51" s="158" customFormat="1" ht="48" x14ac:dyDescent="0.25">
      <c r="A6" s="279" t="s">
        <v>285</v>
      </c>
      <c r="B6" s="204" t="s">
        <v>286</v>
      </c>
      <c r="C6" s="196" t="s">
        <v>292</v>
      </c>
      <c r="D6" s="169" t="s">
        <v>296</v>
      </c>
      <c r="E6" s="163" t="s">
        <v>399</v>
      </c>
      <c r="F6" s="179" t="s">
        <v>260</v>
      </c>
      <c r="G6" s="203"/>
      <c r="H6" s="199"/>
      <c r="I6" s="183"/>
      <c r="J6" s="183"/>
      <c r="K6" s="287">
        <f t="shared" si="0"/>
        <v>0</v>
      </c>
      <c r="L6" s="200"/>
      <c r="M6" s="217"/>
      <c r="N6" s="174"/>
      <c r="O6" s="288">
        <f t="shared" si="1"/>
        <v>0</v>
      </c>
      <c r="P6" s="289">
        <f t="shared" si="2"/>
        <v>1</v>
      </c>
      <c r="Q6" s="192"/>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row>
    <row r="7" spans="1:51" s="158" customFormat="1" ht="48" x14ac:dyDescent="0.25">
      <c r="A7" s="279" t="s">
        <v>285</v>
      </c>
      <c r="B7" s="204" t="s">
        <v>286</v>
      </c>
      <c r="C7" s="248" t="s">
        <v>301</v>
      </c>
      <c r="D7" s="250" t="s">
        <v>400</v>
      </c>
      <c r="E7" s="212" t="s">
        <v>401</v>
      </c>
      <c r="F7" s="179" t="s">
        <v>317</v>
      </c>
      <c r="G7" s="165"/>
      <c r="H7" s="162"/>
      <c r="I7" s="168"/>
      <c r="J7" s="168"/>
      <c r="K7" s="287">
        <f t="shared" si="0"/>
        <v>0</v>
      </c>
      <c r="L7" s="173"/>
      <c r="M7" s="217"/>
      <c r="N7" s="174"/>
      <c r="O7" s="288">
        <f t="shared" si="1"/>
        <v>0</v>
      </c>
      <c r="P7" s="289">
        <f t="shared" si="2"/>
        <v>1</v>
      </c>
      <c r="Q7" s="213"/>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row>
    <row r="8" spans="1:51" s="158" customFormat="1" ht="36" x14ac:dyDescent="0.25">
      <c r="A8" s="290" t="s">
        <v>285</v>
      </c>
      <c r="B8" s="204" t="s">
        <v>286</v>
      </c>
      <c r="C8" s="197" t="s">
        <v>302</v>
      </c>
      <c r="D8" s="207" t="s">
        <v>308</v>
      </c>
      <c r="E8" s="195" t="s">
        <v>210</v>
      </c>
      <c r="F8" s="209" t="s">
        <v>309</v>
      </c>
      <c r="G8" s="203"/>
      <c r="H8" s="199"/>
      <c r="I8" s="183"/>
      <c r="J8" s="183"/>
      <c r="K8" s="287">
        <f t="shared" si="0"/>
        <v>0</v>
      </c>
      <c r="L8" s="200"/>
      <c r="M8" s="217"/>
      <c r="N8" s="174"/>
      <c r="O8" s="288">
        <f t="shared" si="1"/>
        <v>0</v>
      </c>
      <c r="P8" s="289">
        <f t="shared" si="2"/>
        <v>1</v>
      </c>
      <c r="Q8" s="192"/>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row>
    <row r="9" spans="1:51" s="158" customFormat="1" ht="36" x14ac:dyDescent="0.25">
      <c r="A9" s="279" t="s">
        <v>285</v>
      </c>
      <c r="B9" s="204" t="s">
        <v>286</v>
      </c>
      <c r="C9" s="196" t="s">
        <v>297</v>
      </c>
      <c r="D9" s="169" t="s">
        <v>296</v>
      </c>
      <c r="E9" s="163" t="s">
        <v>257</v>
      </c>
      <c r="F9" s="181" t="s">
        <v>260</v>
      </c>
      <c r="G9" s="203"/>
      <c r="H9" s="199"/>
      <c r="I9" s="183"/>
      <c r="J9" s="183"/>
      <c r="K9" s="287">
        <f t="shared" si="0"/>
        <v>0</v>
      </c>
      <c r="L9" s="200"/>
      <c r="M9" s="217"/>
      <c r="N9" s="174"/>
      <c r="O9" s="288">
        <f t="shared" si="1"/>
        <v>0</v>
      </c>
      <c r="P9" s="289">
        <f t="shared" si="2"/>
        <v>1</v>
      </c>
      <c r="Q9" s="192"/>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row>
    <row r="10" spans="1:51" s="158" customFormat="1" ht="36" x14ac:dyDescent="0.25">
      <c r="A10" s="279" t="s">
        <v>285</v>
      </c>
      <c r="B10" s="204" t="s">
        <v>286</v>
      </c>
      <c r="C10" s="248" t="s">
        <v>298</v>
      </c>
      <c r="D10" s="250" t="s">
        <v>299</v>
      </c>
      <c r="E10" s="267" t="s">
        <v>295</v>
      </c>
      <c r="F10" s="273" t="s">
        <v>317</v>
      </c>
      <c r="G10" s="203"/>
      <c r="H10" s="199"/>
      <c r="I10" s="183"/>
      <c r="J10" s="183"/>
      <c r="K10" s="287">
        <f t="shared" si="0"/>
        <v>0</v>
      </c>
      <c r="L10" s="200"/>
      <c r="M10" s="217"/>
      <c r="N10" s="174"/>
      <c r="O10" s="288">
        <f t="shared" si="1"/>
        <v>0</v>
      </c>
      <c r="P10" s="289">
        <f t="shared" si="2"/>
        <v>1</v>
      </c>
      <c r="Q10" s="192"/>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row>
    <row r="11" spans="1:51" s="158" customFormat="1" ht="24" x14ac:dyDescent="0.25">
      <c r="A11" s="279" t="s">
        <v>285</v>
      </c>
      <c r="B11" s="204" t="s">
        <v>286</v>
      </c>
      <c r="C11" s="197" t="s">
        <v>315</v>
      </c>
      <c r="D11" s="250" t="s">
        <v>300</v>
      </c>
      <c r="E11" s="163" t="s">
        <v>210</v>
      </c>
      <c r="F11" s="209" t="s">
        <v>309</v>
      </c>
      <c r="G11" s="203"/>
      <c r="H11" s="199"/>
      <c r="I11" s="183"/>
      <c r="J11" s="183"/>
      <c r="K11" s="287">
        <f t="shared" si="0"/>
        <v>0</v>
      </c>
      <c r="L11" s="200"/>
      <c r="M11" s="217"/>
      <c r="N11" s="174"/>
      <c r="O11" s="288">
        <f t="shared" si="1"/>
        <v>0</v>
      </c>
      <c r="P11" s="289">
        <f t="shared" si="2"/>
        <v>1</v>
      </c>
      <c r="Q11" s="192"/>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row>
    <row r="12" spans="1:51" s="481" customFormat="1" ht="60" x14ac:dyDescent="0.25">
      <c r="A12" s="460" t="s">
        <v>285</v>
      </c>
      <c r="B12" s="461" t="s">
        <v>286</v>
      </c>
      <c r="C12" s="470" t="s">
        <v>413</v>
      </c>
      <c r="D12" s="466" t="s">
        <v>406</v>
      </c>
      <c r="E12" s="467" t="s">
        <v>407</v>
      </c>
      <c r="F12" s="468" t="s">
        <v>260</v>
      </c>
      <c r="G12" s="472"/>
      <c r="H12" s="473"/>
      <c r="I12" s="474"/>
      <c r="J12" s="474"/>
      <c r="K12" s="475"/>
      <c r="L12" s="476"/>
      <c r="M12" s="483"/>
      <c r="N12" s="478"/>
      <c r="O12" s="479"/>
      <c r="P12" s="480"/>
      <c r="Q12" s="462"/>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row>
    <row r="13" spans="1:51" s="158" customFormat="1" ht="36" x14ac:dyDescent="0.25">
      <c r="A13" s="290" t="s">
        <v>380</v>
      </c>
      <c r="B13" s="161" t="s">
        <v>381</v>
      </c>
      <c r="C13" s="248" t="s">
        <v>340</v>
      </c>
      <c r="D13" s="190" t="s">
        <v>382</v>
      </c>
      <c r="E13" s="208" t="s">
        <v>218</v>
      </c>
      <c r="F13" s="355" t="s">
        <v>258</v>
      </c>
      <c r="G13" s="203"/>
      <c r="H13" s="199"/>
      <c r="I13" s="183"/>
      <c r="J13" s="183"/>
      <c r="K13" s="287">
        <f t="shared" si="0"/>
        <v>0</v>
      </c>
      <c r="L13" s="200"/>
      <c r="M13" s="217"/>
      <c r="N13" s="174"/>
      <c r="O13" s="288">
        <f t="shared" si="1"/>
        <v>0</v>
      </c>
      <c r="P13" s="289">
        <f t="shared" ref="P13:P26" si="3">RANK(O13,$O$4:$O$116,0)</f>
        <v>1</v>
      </c>
      <c r="Q13" s="192"/>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row>
    <row r="14" spans="1:51" s="158" customFormat="1" ht="36" x14ac:dyDescent="0.25">
      <c r="A14" s="290" t="s">
        <v>380</v>
      </c>
      <c r="B14" s="161" t="s">
        <v>383</v>
      </c>
      <c r="C14" s="248" t="s">
        <v>384</v>
      </c>
      <c r="D14" s="211" t="s">
        <v>217</v>
      </c>
      <c r="E14" s="405" t="s">
        <v>221</v>
      </c>
      <c r="F14" s="355" t="s">
        <v>258</v>
      </c>
      <c r="G14" s="203"/>
      <c r="H14" s="199"/>
      <c r="I14" s="183"/>
      <c r="J14" s="183"/>
      <c r="K14" s="287">
        <f t="shared" si="0"/>
        <v>0</v>
      </c>
      <c r="L14" s="200"/>
      <c r="M14" s="217"/>
      <c r="N14" s="174"/>
      <c r="O14" s="288">
        <f t="shared" si="1"/>
        <v>0</v>
      </c>
      <c r="P14" s="289">
        <f t="shared" si="3"/>
        <v>1</v>
      </c>
      <c r="Q14" s="192"/>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row>
    <row r="15" spans="1:51" s="158" customFormat="1" ht="36" x14ac:dyDescent="0.25">
      <c r="A15" s="290" t="s">
        <v>380</v>
      </c>
      <c r="B15" s="161" t="s">
        <v>383</v>
      </c>
      <c r="C15" s="248" t="s">
        <v>385</v>
      </c>
      <c r="D15" s="265" t="s">
        <v>217</v>
      </c>
      <c r="E15" s="405" t="s">
        <v>221</v>
      </c>
      <c r="F15" s="355" t="s">
        <v>258</v>
      </c>
      <c r="G15" s="198"/>
      <c r="H15" s="199"/>
      <c r="I15" s="183"/>
      <c r="J15" s="183"/>
      <c r="K15" s="287">
        <f t="shared" si="0"/>
        <v>0</v>
      </c>
      <c r="L15" s="200"/>
      <c r="M15" s="217"/>
      <c r="N15" s="174"/>
      <c r="O15" s="288">
        <f t="shared" si="1"/>
        <v>0</v>
      </c>
      <c r="P15" s="289">
        <f t="shared" si="3"/>
        <v>1</v>
      </c>
      <c r="Q15" s="192"/>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row>
    <row r="16" spans="1:51" s="295" customFormat="1" ht="74.400000000000006" x14ac:dyDescent="0.2">
      <c r="A16" s="290" t="s">
        <v>226</v>
      </c>
      <c r="B16" s="204" t="s">
        <v>157</v>
      </c>
      <c r="C16" s="197" t="s">
        <v>158</v>
      </c>
      <c r="D16" s="214" t="s">
        <v>145</v>
      </c>
      <c r="E16" s="362" t="s">
        <v>149</v>
      </c>
      <c r="F16" s="181" t="s">
        <v>316</v>
      </c>
      <c r="G16" s="291"/>
      <c r="H16" s="292"/>
      <c r="I16" s="282"/>
      <c r="J16" s="282"/>
      <c r="K16" s="287">
        <f t="shared" si="0"/>
        <v>0</v>
      </c>
      <c r="L16" s="293"/>
      <c r="M16" s="294"/>
      <c r="N16" s="286"/>
      <c r="O16" s="288">
        <f t="shared" si="1"/>
        <v>0</v>
      </c>
      <c r="P16" s="289">
        <f t="shared" si="3"/>
        <v>1</v>
      </c>
      <c r="Q16" s="192"/>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row>
    <row r="17" spans="1:51" s="158" customFormat="1" ht="74.400000000000006" x14ac:dyDescent="0.25">
      <c r="A17" s="279" t="s">
        <v>226</v>
      </c>
      <c r="B17" s="204" t="s">
        <v>200</v>
      </c>
      <c r="C17" s="197" t="s">
        <v>310</v>
      </c>
      <c r="D17" s="180" t="s">
        <v>145</v>
      </c>
      <c r="E17" s="170" t="s">
        <v>149</v>
      </c>
      <c r="F17" s="181" t="s">
        <v>318</v>
      </c>
      <c r="G17" s="280"/>
      <c r="H17" s="281"/>
      <c r="I17" s="282"/>
      <c r="J17" s="282"/>
      <c r="K17" s="287">
        <f t="shared" si="0"/>
        <v>0</v>
      </c>
      <c r="L17" s="296"/>
      <c r="M17" s="285"/>
      <c r="N17" s="286"/>
      <c r="O17" s="288">
        <f t="shared" si="1"/>
        <v>0</v>
      </c>
      <c r="P17" s="289">
        <f t="shared" si="3"/>
        <v>1</v>
      </c>
      <c r="Q17" s="192"/>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row>
    <row r="18" spans="1:51" s="158" customFormat="1" ht="74.400000000000006" x14ac:dyDescent="0.25">
      <c r="A18" s="279" t="s">
        <v>226</v>
      </c>
      <c r="B18" s="204" t="s">
        <v>157</v>
      </c>
      <c r="C18" s="262" t="s">
        <v>162</v>
      </c>
      <c r="D18" s="180" t="s">
        <v>145</v>
      </c>
      <c r="E18" s="170" t="s">
        <v>149</v>
      </c>
      <c r="F18" s="181" t="s">
        <v>319</v>
      </c>
      <c r="G18" s="280"/>
      <c r="H18" s="281"/>
      <c r="I18" s="282"/>
      <c r="J18" s="282"/>
      <c r="K18" s="287">
        <f t="shared" si="0"/>
        <v>0</v>
      </c>
      <c r="L18" s="296"/>
      <c r="M18" s="285"/>
      <c r="N18" s="286"/>
      <c r="O18" s="288">
        <f t="shared" si="1"/>
        <v>0</v>
      </c>
      <c r="P18" s="289">
        <f t="shared" si="3"/>
        <v>1</v>
      </c>
      <c r="Q18" s="192"/>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row>
    <row r="19" spans="1:51" s="158" customFormat="1" ht="74.400000000000006" x14ac:dyDescent="0.25">
      <c r="A19" s="279" t="s">
        <v>226</v>
      </c>
      <c r="B19" s="204" t="s">
        <v>211</v>
      </c>
      <c r="C19" s="206" t="s">
        <v>208</v>
      </c>
      <c r="D19" s="207" t="s">
        <v>145</v>
      </c>
      <c r="E19" s="170" t="s">
        <v>149</v>
      </c>
      <c r="F19" s="181" t="s">
        <v>316</v>
      </c>
      <c r="G19" s="291"/>
      <c r="H19" s="292"/>
      <c r="I19" s="282"/>
      <c r="J19" s="282"/>
      <c r="K19" s="345">
        <f t="shared" si="0"/>
        <v>0</v>
      </c>
      <c r="L19" s="293"/>
      <c r="M19" s="294"/>
      <c r="N19" s="441"/>
      <c r="O19" s="346">
        <f t="shared" si="1"/>
        <v>0</v>
      </c>
      <c r="P19" s="289">
        <f t="shared" si="3"/>
        <v>1</v>
      </c>
      <c r="Q19" s="192"/>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row>
    <row r="20" spans="1:51" s="158" customFormat="1" ht="24" x14ac:dyDescent="0.25">
      <c r="A20" s="279" t="s">
        <v>226</v>
      </c>
      <c r="B20" s="204" t="s">
        <v>211</v>
      </c>
      <c r="C20" s="206" t="s">
        <v>208</v>
      </c>
      <c r="D20" s="250" t="s">
        <v>209</v>
      </c>
      <c r="E20" s="163" t="s">
        <v>210</v>
      </c>
      <c r="F20" s="181" t="s">
        <v>316</v>
      </c>
      <c r="G20" s="291"/>
      <c r="H20" s="292"/>
      <c r="I20" s="282"/>
      <c r="J20" s="282"/>
      <c r="K20" s="287">
        <f t="shared" si="0"/>
        <v>0</v>
      </c>
      <c r="L20" s="293"/>
      <c r="M20" s="294"/>
      <c r="N20" s="286"/>
      <c r="O20" s="288">
        <f t="shared" si="1"/>
        <v>0</v>
      </c>
      <c r="P20" s="289">
        <f t="shared" si="3"/>
        <v>1</v>
      </c>
      <c r="Q20" s="192"/>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row>
    <row r="21" spans="1:51" s="158" customFormat="1" ht="74.400000000000006" x14ac:dyDescent="0.25">
      <c r="A21" s="279" t="s">
        <v>226</v>
      </c>
      <c r="B21" s="161" t="s">
        <v>163</v>
      </c>
      <c r="C21" s="197" t="s">
        <v>161</v>
      </c>
      <c r="D21" s="169" t="s">
        <v>145</v>
      </c>
      <c r="E21" s="170" t="s">
        <v>149</v>
      </c>
      <c r="F21" s="181" t="s">
        <v>316</v>
      </c>
      <c r="G21" s="203"/>
      <c r="H21" s="199"/>
      <c r="I21" s="183"/>
      <c r="J21" s="183"/>
      <c r="K21" s="287">
        <f t="shared" si="0"/>
        <v>0</v>
      </c>
      <c r="L21" s="200"/>
      <c r="M21" s="217"/>
      <c r="N21" s="174"/>
      <c r="O21" s="288">
        <f t="shared" si="1"/>
        <v>0</v>
      </c>
      <c r="P21" s="289">
        <f t="shared" si="3"/>
        <v>1</v>
      </c>
      <c r="Q21" s="192"/>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row>
    <row r="22" spans="1:51" s="374" customFormat="1" ht="56.25" customHeight="1" x14ac:dyDescent="0.25">
      <c r="A22" s="290" t="s">
        <v>226</v>
      </c>
      <c r="B22" s="411" t="s">
        <v>163</v>
      </c>
      <c r="C22" s="197" t="s">
        <v>277</v>
      </c>
      <c r="D22" s="180" t="s">
        <v>145</v>
      </c>
      <c r="E22" s="201" t="s">
        <v>149</v>
      </c>
      <c r="F22" s="181" t="s">
        <v>318</v>
      </c>
      <c r="G22" s="203"/>
      <c r="H22" s="199"/>
      <c r="I22" s="183"/>
      <c r="J22" s="183"/>
      <c r="K22" s="287">
        <f t="shared" si="0"/>
        <v>0</v>
      </c>
      <c r="L22" s="200"/>
      <c r="M22" s="217"/>
      <c r="N22" s="254"/>
      <c r="O22" s="288">
        <f t="shared" si="1"/>
        <v>0</v>
      </c>
      <c r="P22" s="289">
        <f t="shared" si="3"/>
        <v>1</v>
      </c>
      <c r="Q22" s="192"/>
    </row>
    <row r="23" spans="1:51" s="374" customFormat="1" ht="57.75" customHeight="1" x14ac:dyDescent="0.25">
      <c r="A23" s="290" t="s">
        <v>226</v>
      </c>
      <c r="B23" s="411" t="s">
        <v>163</v>
      </c>
      <c r="C23" s="196" t="s">
        <v>162</v>
      </c>
      <c r="D23" s="180" t="s">
        <v>145</v>
      </c>
      <c r="E23" s="201" t="s">
        <v>149</v>
      </c>
      <c r="F23" s="181" t="s">
        <v>319</v>
      </c>
      <c r="G23" s="203"/>
      <c r="H23" s="199"/>
      <c r="I23" s="183"/>
      <c r="J23" s="183"/>
      <c r="K23" s="287">
        <f t="shared" si="0"/>
        <v>0</v>
      </c>
      <c r="L23" s="200"/>
      <c r="M23" s="217"/>
      <c r="N23" s="254"/>
      <c r="O23" s="288">
        <f t="shared" si="1"/>
        <v>0</v>
      </c>
      <c r="P23" s="289">
        <f t="shared" si="3"/>
        <v>1</v>
      </c>
      <c r="Q23" s="192"/>
    </row>
    <row r="24" spans="1:51" s="158" customFormat="1" ht="64.95" customHeight="1" x14ac:dyDescent="0.25">
      <c r="A24" s="298" t="s">
        <v>226</v>
      </c>
      <c r="B24" s="204" t="s">
        <v>270</v>
      </c>
      <c r="C24" s="197" t="s">
        <v>278</v>
      </c>
      <c r="D24" s="266" t="s">
        <v>125</v>
      </c>
      <c r="E24" s="163" t="s">
        <v>212</v>
      </c>
      <c r="F24" s="181" t="s">
        <v>320</v>
      </c>
      <c r="G24" s="165"/>
      <c r="H24" s="162"/>
      <c r="I24" s="168"/>
      <c r="J24" s="168"/>
      <c r="K24" s="287">
        <f t="shared" si="0"/>
        <v>0</v>
      </c>
      <c r="L24" s="173"/>
      <c r="M24" s="217"/>
      <c r="N24" s="174"/>
      <c r="O24" s="288">
        <f t="shared" si="1"/>
        <v>0</v>
      </c>
      <c r="P24" s="289">
        <f t="shared" si="3"/>
        <v>1</v>
      </c>
      <c r="Q24" s="213"/>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row>
    <row r="25" spans="1:51" s="158" customFormat="1" ht="60" x14ac:dyDescent="0.25">
      <c r="A25" s="452" t="s">
        <v>226</v>
      </c>
      <c r="B25" s="204" t="s">
        <v>337</v>
      </c>
      <c r="C25" s="248" t="s">
        <v>338</v>
      </c>
      <c r="D25" s="250" t="s">
        <v>343</v>
      </c>
      <c r="E25" s="257" t="s">
        <v>344</v>
      </c>
      <c r="F25" s="209" t="s">
        <v>260</v>
      </c>
      <c r="G25" s="375"/>
      <c r="H25" s="376"/>
      <c r="I25" s="377"/>
      <c r="J25" s="377"/>
      <c r="K25" s="287">
        <f t="shared" si="0"/>
        <v>0</v>
      </c>
      <c r="L25" s="370"/>
      <c r="M25" s="379"/>
      <c r="N25" s="440"/>
      <c r="O25" s="378">
        <f t="shared" si="1"/>
        <v>0</v>
      </c>
      <c r="P25" s="380">
        <f t="shared" si="3"/>
        <v>1</v>
      </c>
      <c r="Q25" s="373"/>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row>
    <row r="26" spans="1:51" s="158" customFormat="1" ht="36" x14ac:dyDescent="0.25">
      <c r="A26" s="452" t="s">
        <v>226</v>
      </c>
      <c r="B26" s="204" t="s">
        <v>337</v>
      </c>
      <c r="C26" s="248" t="s">
        <v>346</v>
      </c>
      <c r="D26" s="155" t="s">
        <v>395</v>
      </c>
      <c r="E26" s="257" t="s">
        <v>345</v>
      </c>
      <c r="F26" s="209" t="s">
        <v>260</v>
      </c>
      <c r="G26" s="375"/>
      <c r="H26" s="376"/>
      <c r="I26" s="377"/>
      <c r="J26" s="377"/>
      <c r="K26" s="287">
        <f t="shared" si="0"/>
        <v>0</v>
      </c>
      <c r="L26" s="370"/>
      <c r="M26" s="379"/>
      <c r="N26" s="440"/>
      <c r="O26" s="288">
        <f t="shared" si="1"/>
        <v>0</v>
      </c>
      <c r="P26" s="289">
        <f t="shared" si="3"/>
        <v>1</v>
      </c>
      <c r="Q26" s="373"/>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row>
    <row r="27" spans="1:51" s="158" customFormat="1" ht="60" x14ac:dyDescent="0.25">
      <c r="A27" s="463" t="s">
        <v>226</v>
      </c>
      <c r="B27" s="464" t="s">
        <v>163</v>
      </c>
      <c r="C27" s="465" t="s">
        <v>409</v>
      </c>
      <c r="D27" s="466" t="s">
        <v>406</v>
      </c>
      <c r="E27" s="467" t="s">
        <v>407</v>
      </c>
      <c r="F27" s="468" t="s">
        <v>408</v>
      </c>
      <c r="G27" s="384"/>
      <c r="H27" s="385"/>
      <c r="I27" s="386"/>
      <c r="J27" s="386"/>
      <c r="K27" s="457"/>
      <c r="L27" s="387"/>
      <c r="M27" s="379"/>
      <c r="N27" s="388"/>
      <c r="O27" s="458"/>
      <c r="P27" s="459"/>
      <c r="Q27" s="462"/>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row>
    <row r="28" spans="1:51" s="158" customFormat="1" ht="36" x14ac:dyDescent="0.25">
      <c r="A28" s="290" t="s">
        <v>230</v>
      </c>
      <c r="B28" s="261" t="s">
        <v>127</v>
      </c>
      <c r="C28" s="248" t="s">
        <v>339</v>
      </c>
      <c r="D28" s="264" t="s">
        <v>151</v>
      </c>
      <c r="E28" s="187" t="s">
        <v>148</v>
      </c>
      <c r="F28" s="209" t="s">
        <v>259</v>
      </c>
      <c r="G28" s="291"/>
      <c r="H28" s="292"/>
      <c r="I28" s="282"/>
      <c r="J28" s="282"/>
      <c r="K28" s="287">
        <f t="shared" si="0"/>
        <v>0</v>
      </c>
      <c r="L28" s="297"/>
      <c r="M28" s="294"/>
      <c r="N28" s="286"/>
      <c r="O28" s="288">
        <f t="shared" si="1"/>
        <v>0</v>
      </c>
      <c r="P28" s="289">
        <f t="shared" ref="P28:P41" si="4">RANK(O28,$O$4:$O$116,0)</f>
        <v>1</v>
      </c>
      <c r="Q28" s="192"/>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row>
    <row r="29" spans="1:51" s="158" customFormat="1" ht="36" x14ac:dyDescent="0.25">
      <c r="A29" s="290" t="s">
        <v>230</v>
      </c>
      <c r="B29" s="261" t="s">
        <v>127</v>
      </c>
      <c r="C29" s="197" t="s">
        <v>311</v>
      </c>
      <c r="D29" s="264" t="s">
        <v>151</v>
      </c>
      <c r="E29" s="187" t="s">
        <v>148</v>
      </c>
      <c r="F29" s="359" t="s">
        <v>259</v>
      </c>
      <c r="G29" s="291"/>
      <c r="H29" s="292"/>
      <c r="I29" s="428"/>
      <c r="J29" s="428"/>
      <c r="K29" s="287">
        <f t="shared" si="0"/>
        <v>0</v>
      </c>
      <c r="L29" s="297"/>
      <c r="M29" s="294"/>
      <c r="N29" s="441"/>
      <c r="O29" s="288">
        <f t="shared" si="1"/>
        <v>0</v>
      </c>
      <c r="P29" s="289">
        <f t="shared" si="4"/>
        <v>1</v>
      </c>
      <c r="Q29" s="192"/>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row>
    <row r="30" spans="1:51" s="158" customFormat="1" ht="36" x14ac:dyDescent="0.25">
      <c r="A30" s="290" t="s">
        <v>230</v>
      </c>
      <c r="B30" s="261" t="s">
        <v>127</v>
      </c>
      <c r="C30" s="248" t="s">
        <v>312</v>
      </c>
      <c r="D30" s="413" t="s">
        <v>151</v>
      </c>
      <c r="E30" s="418" t="s">
        <v>148</v>
      </c>
      <c r="F30" s="209" t="s">
        <v>259</v>
      </c>
      <c r="G30" s="291"/>
      <c r="H30" s="292"/>
      <c r="I30" s="282"/>
      <c r="J30" s="282"/>
      <c r="K30" s="287">
        <f t="shared" si="0"/>
        <v>0</v>
      </c>
      <c r="L30" s="297"/>
      <c r="M30" s="294"/>
      <c r="N30" s="286"/>
      <c r="O30" s="288">
        <f t="shared" si="1"/>
        <v>0</v>
      </c>
      <c r="P30" s="289">
        <f t="shared" si="4"/>
        <v>1</v>
      </c>
      <c r="Q30" s="192"/>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row>
    <row r="31" spans="1:51" s="158" customFormat="1" ht="48" x14ac:dyDescent="0.25">
      <c r="A31" s="290" t="s">
        <v>230</v>
      </c>
      <c r="B31" s="161" t="s">
        <v>207</v>
      </c>
      <c r="C31" s="197" t="s">
        <v>190</v>
      </c>
      <c r="D31" s="414" t="s">
        <v>216</v>
      </c>
      <c r="E31" s="167" t="s">
        <v>147</v>
      </c>
      <c r="F31" s="209" t="s">
        <v>259</v>
      </c>
      <c r="G31" s="203"/>
      <c r="H31" s="199"/>
      <c r="I31" s="183"/>
      <c r="J31" s="191"/>
      <c r="K31" s="287">
        <f t="shared" si="0"/>
        <v>0</v>
      </c>
      <c r="L31" s="200"/>
      <c r="M31" s="217"/>
      <c r="N31" s="174"/>
      <c r="O31" s="288">
        <f t="shared" si="1"/>
        <v>0</v>
      </c>
      <c r="P31" s="289">
        <f t="shared" si="4"/>
        <v>1</v>
      </c>
      <c r="Q31" s="192"/>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row>
    <row r="32" spans="1:51" s="158" customFormat="1" ht="48" x14ac:dyDescent="0.25">
      <c r="A32" s="290" t="s">
        <v>230</v>
      </c>
      <c r="B32" s="161" t="s">
        <v>206</v>
      </c>
      <c r="C32" s="197" t="s">
        <v>191</v>
      </c>
      <c r="D32" s="415" t="s">
        <v>128</v>
      </c>
      <c r="E32" s="167" t="s">
        <v>147</v>
      </c>
      <c r="F32" s="209" t="s">
        <v>259</v>
      </c>
      <c r="G32" s="203"/>
      <c r="H32" s="199"/>
      <c r="I32" s="183"/>
      <c r="J32" s="183"/>
      <c r="K32" s="287">
        <f t="shared" si="0"/>
        <v>0</v>
      </c>
      <c r="L32" s="200"/>
      <c r="M32" s="217"/>
      <c r="N32" s="174"/>
      <c r="O32" s="288">
        <f t="shared" si="1"/>
        <v>0</v>
      </c>
      <c r="P32" s="289">
        <f t="shared" si="4"/>
        <v>1</v>
      </c>
      <c r="Q32" s="192"/>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row>
    <row r="33" spans="1:51" s="158" customFormat="1" ht="36" x14ac:dyDescent="0.25">
      <c r="A33" s="290" t="s">
        <v>378</v>
      </c>
      <c r="B33" s="161" t="s">
        <v>388</v>
      </c>
      <c r="C33" s="248" t="s">
        <v>386</v>
      </c>
      <c r="D33" s="190" t="s">
        <v>387</v>
      </c>
      <c r="E33" s="208" t="s">
        <v>218</v>
      </c>
      <c r="F33" s="355" t="s">
        <v>392</v>
      </c>
      <c r="G33" s="406"/>
      <c r="H33" s="407"/>
      <c r="I33" s="408"/>
      <c r="J33" s="408"/>
      <c r="K33" s="287">
        <f t="shared" si="0"/>
        <v>0</v>
      </c>
      <c r="L33" s="409"/>
      <c r="M33" s="217"/>
      <c r="N33" s="410"/>
      <c r="O33" s="288">
        <f t="shared" si="1"/>
        <v>0</v>
      </c>
      <c r="P33" s="289">
        <f t="shared" si="4"/>
        <v>1</v>
      </c>
      <c r="Q33" s="404"/>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row>
    <row r="34" spans="1:51" s="158" customFormat="1" ht="36" x14ac:dyDescent="0.25">
      <c r="A34" s="290" t="s">
        <v>378</v>
      </c>
      <c r="B34" s="161" t="s">
        <v>379</v>
      </c>
      <c r="C34" s="248" t="s">
        <v>389</v>
      </c>
      <c r="D34" s="361" t="s">
        <v>390</v>
      </c>
      <c r="E34" s="363" t="s">
        <v>221</v>
      </c>
      <c r="F34" s="355" t="s">
        <v>392</v>
      </c>
      <c r="G34" s="406"/>
      <c r="H34" s="407"/>
      <c r="I34" s="408"/>
      <c r="J34" s="408"/>
      <c r="K34" s="287">
        <f t="shared" si="0"/>
        <v>0</v>
      </c>
      <c r="L34" s="409"/>
      <c r="M34" s="217"/>
      <c r="N34" s="410"/>
      <c r="O34" s="288">
        <f t="shared" si="1"/>
        <v>0</v>
      </c>
      <c r="P34" s="289">
        <f t="shared" si="4"/>
        <v>1</v>
      </c>
      <c r="Q34" s="404"/>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row>
    <row r="35" spans="1:51" s="158" customFormat="1" ht="36" x14ac:dyDescent="0.25">
      <c r="A35" s="290" t="s">
        <v>378</v>
      </c>
      <c r="B35" s="161" t="s">
        <v>379</v>
      </c>
      <c r="C35" s="248" t="s">
        <v>391</v>
      </c>
      <c r="D35" s="318" t="s">
        <v>390</v>
      </c>
      <c r="E35" s="363" t="s">
        <v>221</v>
      </c>
      <c r="F35" s="355" t="s">
        <v>392</v>
      </c>
      <c r="G35" s="406"/>
      <c r="H35" s="407"/>
      <c r="I35" s="408"/>
      <c r="J35" s="408"/>
      <c r="K35" s="287">
        <f t="shared" si="0"/>
        <v>0</v>
      </c>
      <c r="L35" s="409"/>
      <c r="M35" s="217"/>
      <c r="N35" s="410"/>
      <c r="O35" s="288">
        <f t="shared" si="1"/>
        <v>0</v>
      </c>
      <c r="P35" s="289">
        <f t="shared" si="4"/>
        <v>1</v>
      </c>
      <c r="Q35" s="404"/>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row>
    <row r="36" spans="1:51" s="158" customFormat="1" ht="62.4" x14ac:dyDescent="0.25">
      <c r="A36" s="452" t="s">
        <v>378</v>
      </c>
      <c r="B36" s="161" t="s">
        <v>379</v>
      </c>
      <c r="C36" s="194" t="s">
        <v>175</v>
      </c>
      <c r="D36" s="207" t="s">
        <v>223</v>
      </c>
      <c r="E36" s="354" t="s">
        <v>268</v>
      </c>
      <c r="F36" s="209" t="s">
        <v>260</v>
      </c>
      <c r="G36" s="198"/>
      <c r="H36" s="199"/>
      <c r="I36" s="183"/>
      <c r="J36" s="183"/>
      <c r="K36" s="345">
        <f t="shared" si="0"/>
        <v>0</v>
      </c>
      <c r="L36" s="200"/>
      <c r="M36" s="217"/>
      <c r="N36" s="254"/>
      <c r="O36" s="346">
        <f t="shared" si="1"/>
        <v>0</v>
      </c>
      <c r="P36" s="289">
        <f t="shared" si="4"/>
        <v>1</v>
      </c>
      <c r="Q36" s="192"/>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row>
    <row r="37" spans="1:51" s="158" customFormat="1" ht="36" x14ac:dyDescent="0.25">
      <c r="A37" s="452" t="s">
        <v>378</v>
      </c>
      <c r="B37" s="161" t="s">
        <v>379</v>
      </c>
      <c r="C37" s="263" t="s">
        <v>160</v>
      </c>
      <c r="D37" s="318" t="s">
        <v>192</v>
      </c>
      <c r="E37" s="167" t="s">
        <v>144</v>
      </c>
      <c r="F37" s="255" t="s">
        <v>321</v>
      </c>
      <c r="G37" s="291"/>
      <c r="H37" s="292"/>
      <c r="I37" s="282"/>
      <c r="J37" s="283"/>
      <c r="K37" s="287">
        <f t="shared" si="0"/>
        <v>0</v>
      </c>
      <c r="L37" s="297"/>
      <c r="M37" s="294"/>
      <c r="N37" s="286"/>
      <c r="O37" s="288">
        <f t="shared" si="1"/>
        <v>0</v>
      </c>
      <c r="P37" s="289">
        <f t="shared" si="4"/>
        <v>1</v>
      </c>
      <c r="Q37" s="192"/>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row>
    <row r="38" spans="1:51" s="158" customFormat="1" ht="74.400000000000006" x14ac:dyDescent="0.25">
      <c r="A38" s="299" t="s">
        <v>228</v>
      </c>
      <c r="B38" s="161" t="s">
        <v>178</v>
      </c>
      <c r="C38" s="248" t="s">
        <v>182</v>
      </c>
      <c r="D38" s="356" t="s">
        <v>116</v>
      </c>
      <c r="E38" s="267" t="s">
        <v>117</v>
      </c>
      <c r="F38" s="209" t="s">
        <v>265</v>
      </c>
      <c r="G38" s="165"/>
      <c r="H38" s="162"/>
      <c r="I38" s="183"/>
      <c r="J38" s="183"/>
      <c r="K38" s="287">
        <f t="shared" ref="K38:K70" si="5">(J38*H38*I38)</f>
        <v>0</v>
      </c>
      <c r="L38" s="173"/>
      <c r="M38" s="184"/>
      <c r="N38" s="174"/>
      <c r="O38" s="288">
        <f t="shared" ref="O38:O70" si="6">SUM(G38,K38,L38,M38,N38)</f>
        <v>0</v>
      </c>
      <c r="P38" s="289">
        <f t="shared" si="4"/>
        <v>1</v>
      </c>
      <c r="Q38" s="192"/>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row>
    <row r="39" spans="1:51" s="158" customFormat="1" ht="74.400000000000006" x14ac:dyDescent="0.25">
      <c r="A39" s="299" t="s">
        <v>228</v>
      </c>
      <c r="B39" s="161" t="s">
        <v>177</v>
      </c>
      <c r="C39" s="248" t="s">
        <v>181</v>
      </c>
      <c r="D39" s="356" t="s">
        <v>145</v>
      </c>
      <c r="E39" s="267" t="s">
        <v>117</v>
      </c>
      <c r="F39" s="209" t="s">
        <v>265</v>
      </c>
      <c r="G39" s="165"/>
      <c r="H39" s="162"/>
      <c r="I39" s="168"/>
      <c r="J39" s="168"/>
      <c r="K39" s="287">
        <f t="shared" si="5"/>
        <v>0</v>
      </c>
      <c r="L39" s="173"/>
      <c r="M39" s="184"/>
      <c r="N39" s="174"/>
      <c r="O39" s="288">
        <f t="shared" si="6"/>
        <v>0</v>
      </c>
      <c r="P39" s="289">
        <f t="shared" si="4"/>
        <v>1</v>
      </c>
      <c r="Q39" s="213"/>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row>
    <row r="40" spans="1:51" s="158" customFormat="1" ht="74.400000000000006" x14ac:dyDescent="0.25">
      <c r="A40" s="299" t="s">
        <v>228</v>
      </c>
      <c r="B40" s="161" t="s">
        <v>179</v>
      </c>
      <c r="C40" s="248" t="s">
        <v>180</v>
      </c>
      <c r="D40" s="356" t="s">
        <v>116</v>
      </c>
      <c r="E40" s="267" t="s">
        <v>117</v>
      </c>
      <c r="F40" s="209" t="s">
        <v>265</v>
      </c>
      <c r="G40" s="165"/>
      <c r="H40" s="162"/>
      <c r="I40" s="183"/>
      <c r="J40" s="183"/>
      <c r="K40" s="287">
        <f t="shared" si="5"/>
        <v>0</v>
      </c>
      <c r="L40" s="173"/>
      <c r="M40" s="184"/>
      <c r="N40" s="174"/>
      <c r="O40" s="288">
        <f t="shared" si="6"/>
        <v>0</v>
      </c>
      <c r="P40" s="289">
        <f t="shared" si="4"/>
        <v>1</v>
      </c>
      <c r="Q40" s="192"/>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row>
    <row r="41" spans="1:51" s="158" customFormat="1" ht="79.5" customHeight="1" x14ac:dyDescent="0.25">
      <c r="A41" s="299" t="s">
        <v>228</v>
      </c>
      <c r="B41" s="204" t="s">
        <v>271</v>
      </c>
      <c r="C41" s="197" t="s">
        <v>235</v>
      </c>
      <c r="D41" s="190" t="s">
        <v>125</v>
      </c>
      <c r="E41" s="163" t="s">
        <v>212</v>
      </c>
      <c r="F41" s="181" t="s">
        <v>322</v>
      </c>
      <c r="G41" s="165"/>
      <c r="H41" s="162"/>
      <c r="I41" s="183"/>
      <c r="J41" s="183"/>
      <c r="K41" s="287">
        <f t="shared" si="5"/>
        <v>0</v>
      </c>
      <c r="L41" s="173"/>
      <c r="M41" s="184"/>
      <c r="N41" s="174"/>
      <c r="O41" s="288">
        <f t="shared" si="6"/>
        <v>0</v>
      </c>
      <c r="P41" s="289">
        <f t="shared" si="4"/>
        <v>1</v>
      </c>
      <c r="Q41" s="192"/>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row>
    <row r="42" spans="1:51" s="481" customFormat="1" ht="79.95" customHeight="1" x14ac:dyDescent="0.25">
      <c r="A42" s="469" t="s">
        <v>228</v>
      </c>
      <c r="B42" s="482" t="s">
        <v>177</v>
      </c>
      <c r="C42" s="470" t="s">
        <v>410</v>
      </c>
      <c r="D42" s="466" t="s">
        <v>411</v>
      </c>
      <c r="E42" s="467" t="s">
        <v>407</v>
      </c>
      <c r="F42" s="471" t="s">
        <v>265</v>
      </c>
      <c r="G42" s="472"/>
      <c r="H42" s="473"/>
      <c r="I42" s="474"/>
      <c r="J42" s="474"/>
      <c r="K42" s="475"/>
      <c r="L42" s="476"/>
      <c r="M42" s="477"/>
      <c r="N42" s="478"/>
      <c r="O42" s="479"/>
      <c r="P42" s="480"/>
      <c r="Q42" s="462"/>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row>
    <row r="43" spans="1:51" s="158" customFormat="1" ht="67.5" customHeight="1" x14ac:dyDescent="0.25">
      <c r="A43" s="299" t="s">
        <v>231</v>
      </c>
      <c r="B43" s="161" t="s">
        <v>142</v>
      </c>
      <c r="C43" s="194" t="s">
        <v>38</v>
      </c>
      <c r="D43" s="182" t="s">
        <v>143</v>
      </c>
      <c r="E43" s="163" t="s">
        <v>144</v>
      </c>
      <c r="F43" s="181" t="s">
        <v>323</v>
      </c>
      <c r="G43" s="165"/>
      <c r="H43" s="365"/>
      <c r="I43" s="183"/>
      <c r="J43" s="183"/>
      <c r="K43" s="287">
        <f t="shared" si="5"/>
        <v>0</v>
      </c>
      <c r="L43" s="173"/>
      <c r="M43" s="184"/>
      <c r="N43" s="174"/>
      <c r="O43" s="288">
        <f t="shared" si="6"/>
        <v>0</v>
      </c>
      <c r="P43" s="289">
        <f t="shared" ref="P43:P85" si="7">RANK(O43,$O$4:$O$116,0)</f>
        <v>1</v>
      </c>
      <c r="Q43" s="192"/>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row>
    <row r="44" spans="1:51" s="158" customFormat="1" ht="36" x14ac:dyDescent="0.25">
      <c r="A44" s="298" t="s">
        <v>231</v>
      </c>
      <c r="B44" s="161" t="s">
        <v>142</v>
      </c>
      <c r="C44" s="194" t="s">
        <v>263</v>
      </c>
      <c r="D44" s="182" t="s">
        <v>264</v>
      </c>
      <c r="E44" s="364" t="s">
        <v>144</v>
      </c>
      <c r="F44" s="181" t="s">
        <v>324</v>
      </c>
      <c r="G44" s="203"/>
      <c r="H44" s="270"/>
      <c r="I44" s="183"/>
      <c r="J44" s="183"/>
      <c r="K44" s="287">
        <f t="shared" si="5"/>
        <v>0</v>
      </c>
      <c r="L44" s="200"/>
      <c r="M44" s="217"/>
      <c r="N44" s="174"/>
      <c r="O44" s="288">
        <f t="shared" si="6"/>
        <v>0</v>
      </c>
      <c r="P44" s="289">
        <f t="shared" si="7"/>
        <v>1</v>
      </c>
      <c r="Q44" s="192"/>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row>
    <row r="45" spans="1:51" s="158" customFormat="1" ht="48" x14ac:dyDescent="0.25">
      <c r="A45" s="299" t="s">
        <v>231</v>
      </c>
      <c r="B45" s="161" t="s">
        <v>205</v>
      </c>
      <c r="C45" s="194" t="s">
        <v>173</v>
      </c>
      <c r="D45" s="190" t="s">
        <v>202</v>
      </c>
      <c r="E45" s="257" t="s">
        <v>220</v>
      </c>
      <c r="F45" s="181" t="s">
        <v>325</v>
      </c>
      <c r="G45" s="165"/>
      <c r="H45" s="162"/>
      <c r="I45" s="183"/>
      <c r="J45" s="183"/>
      <c r="K45" s="287">
        <f t="shared" si="5"/>
        <v>0</v>
      </c>
      <c r="L45" s="173"/>
      <c r="M45" s="184"/>
      <c r="N45" s="174"/>
      <c r="O45" s="288">
        <f t="shared" si="6"/>
        <v>0</v>
      </c>
      <c r="P45" s="289">
        <f t="shared" si="7"/>
        <v>1</v>
      </c>
      <c r="Q45" s="192"/>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row>
    <row r="46" spans="1:51" s="158" customFormat="1" ht="48" x14ac:dyDescent="0.25">
      <c r="A46" s="279" t="s">
        <v>231</v>
      </c>
      <c r="B46" s="204" t="s">
        <v>142</v>
      </c>
      <c r="C46" s="197" t="s">
        <v>287</v>
      </c>
      <c r="D46" s="207" t="s">
        <v>289</v>
      </c>
      <c r="E46" s="252" t="s">
        <v>288</v>
      </c>
      <c r="F46" s="181" t="s">
        <v>293</v>
      </c>
      <c r="G46" s="203"/>
      <c r="H46" s="199"/>
      <c r="I46" s="183"/>
      <c r="J46" s="183"/>
      <c r="K46" s="287">
        <f t="shared" si="5"/>
        <v>0</v>
      </c>
      <c r="L46" s="200"/>
      <c r="M46" s="217"/>
      <c r="N46" s="174"/>
      <c r="O46" s="288">
        <f t="shared" si="6"/>
        <v>0</v>
      </c>
      <c r="P46" s="289">
        <f t="shared" si="7"/>
        <v>1</v>
      </c>
      <c r="Q46" s="192"/>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row>
    <row r="47" spans="1:51" s="158" customFormat="1" ht="36" x14ac:dyDescent="0.25">
      <c r="A47" s="451" t="s">
        <v>231</v>
      </c>
      <c r="B47" s="204" t="s">
        <v>142</v>
      </c>
      <c r="C47" s="248" t="s">
        <v>412</v>
      </c>
      <c r="D47" s="207" t="s">
        <v>355</v>
      </c>
      <c r="E47" s="257" t="s">
        <v>356</v>
      </c>
      <c r="F47" s="209" t="s">
        <v>360</v>
      </c>
      <c r="G47" s="394"/>
      <c r="H47" s="365"/>
      <c r="I47" s="216"/>
      <c r="J47" s="216"/>
      <c r="K47" s="287">
        <f t="shared" si="5"/>
        <v>0</v>
      </c>
      <c r="L47" s="396"/>
      <c r="M47" s="383"/>
      <c r="N47" s="398"/>
      <c r="O47" s="395">
        <f t="shared" si="6"/>
        <v>0</v>
      </c>
      <c r="P47" s="380">
        <f t="shared" si="7"/>
        <v>1</v>
      </c>
      <c r="Q47" s="213"/>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row>
    <row r="48" spans="1:51" s="158" customFormat="1" ht="48" x14ac:dyDescent="0.25">
      <c r="A48" s="451" t="s">
        <v>231</v>
      </c>
      <c r="B48" s="204" t="s">
        <v>142</v>
      </c>
      <c r="C48" s="248" t="s">
        <v>357</v>
      </c>
      <c r="D48" s="207" t="s">
        <v>358</v>
      </c>
      <c r="E48" s="257" t="s">
        <v>364</v>
      </c>
      <c r="F48" s="209" t="s">
        <v>359</v>
      </c>
      <c r="G48" s="394"/>
      <c r="H48" s="365"/>
      <c r="I48" s="216"/>
      <c r="J48" s="216"/>
      <c r="K48" s="287">
        <f t="shared" si="5"/>
        <v>0</v>
      </c>
      <c r="L48" s="396"/>
      <c r="M48" s="383"/>
      <c r="N48" s="398"/>
      <c r="O48" s="395">
        <f t="shared" si="6"/>
        <v>0</v>
      </c>
      <c r="P48" s="380">
        <f t="shared" si="7"/>
        <v>1</v>
      </c>
      <c r="Q48" s="213"/>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row>
    <row r="49" spans="1:51" s="158" customFormat="1" ht="36" x14ac:dyDescent="0.25">
      <c r="A49" s="299" t="s">
        <v>232</v>
      </c>
      <c r="B49" s="161" t="s">
        <v>224</v>
      </c>
      <c r="C49" s="248" t="s">
        <v>204</v>
      </c>
      <c r="D49" s="353" t="s">
        <v>203</v>
      </c>
      <c r="E49" s="421" t="s">
        <v>219</v>
      </c>
      <c r="F49" s="181" t="s">
        <v>326</v>
      </c>
      <c r="G49" s="203"/>
      <c r="H49" s="199"/>
      <c r="I49" s="183"/>
      <c r="J49" s="183"/>
      <c r="K49" s="287">
        <f t="shared" si="5"/>
        <v>0</v>
      </c>
      <c r="L49" s="200"/>
      <c r="M49" s="184"/>
      <c r="N49" s="174"/>
      <c r="O49" s="288">
        <f t="shared" si="6"/>
        <v>0</v>
      </c>
      <c r="P49" s="289">
        <f t="shared" si="7"/>
        <v>1</v>
      </c>
      <c r="Q49" s="193"/>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row>
    <row r="50" spans="1:51" s="158" customFormat="1" ht="72" x14ac:dyDescent="0.25">
      <c r="A50" s="298" t="s">
        <v>232</v>
      </c>
      <c r="B50" s="161" t="s">
        <v>130</v>
      </c>
      <c r="C50" s="197" t="s">
        <v>279</v>
      </c>
      <c r="D50" s="169" t="s">
        <v>150</v>
      </c>
      <c r="E50" s="195" t="s">
        <v>141</v>
      </c>
      <c r="F50" s="181" t="s">
        <v>327</v>
      </c>
      <c r="G50" s="203"/>
      <c r="H50" s="199"/>
      <c r="I50" s="157"/>
      <c r="J50" s="157"/>
      <c r="K50" s="287">
        <f t="shared" si="5"/>
        <v>0</v>
      </c>
      <c r="L50" s="200"/>
      <c r="M50" s="217"/>
      <c r="N50" s="254"/>
      <c r="O50" s="288">
        <f t="shared" si="6"/>
        <v>0</v>
      </c>
      <c r="P50" s="289">
        <f t="shared" si="7"/>
        <v>1</v>
      </c>
      <c r="Q50" s="193"/>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row>
    <row r="51" spans="1:51" s="158" customFormat="1" ht="72" x14ac:dyDescent="0.25">
      <c r="A51" s="298" t="s">
        <v>232</v>
      </c>
      <c r="B51" s="204" t="s">
        <v>214</v>
      </c>
      <c r="C51" s="197" t="s">
        <v>215</v>
      </c>
      <c r="D51" s="169" t="s">
        <v>150</v>
      </c>
      <c r="E51" s="163" t="s">
        <v>141</v>
      </c>
      <c r="F51" s="181" t="s">
        <v>328</v>
      </c>
      <c r="G51" s="165"/>
      <c r="H51" s="162"/>
      <c r="I51" s="157"/>
      <c r="J51" s="157"/>
      <c r="K51" s="287">
        <f t="shared" si="5"/>
        <v>0</v>
      </c>
      <c r="L51" s="173"/>
      <c r="M51" s="175"/>
      <c r="N51" s="174"/>
      <c r="O51" s="288">
        <f t="shared" si="6"/>
        <v>0</v>
      </c>
      <c r="P51" s="289">
        <f t="shared" si="7"/>
        <v>1</v>
      </c>
      <c r="Q51" s="193"/>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row>
    <row r="52" spans="1:51" s="158" customFormat="1" ht="84" x14ac:dyDescent="0.25">
      <c r="A52" s="298" t="s">
        <v>232</v>
      </c>
      <c r="B52" s="204" t="s">
        <v>213</v>
      </c>
      <c r="C52" s="197" t="s">
        <v>234</v>
      </c>
      <c r="D52" s="155" t="s">
        <v>125</v>
      </c>
      <c r="E52" s="163" t="s">
        <v>212</v>
      </c>
      <c r="F52" s="186" t="s">
        <v>322</v>
      </c>
      <c r="G52" s="165"/>
      <c r="H52" s="162"/>
      <c r="I52" s="168"/>
      <c r="J52" s="168"/>
      <c r="K52" s="287">
        <f t="shared" si="5"/>
        <v>0</v>
      </c>
      <c r="L52" s="173"/>
      <c r="M52" s="184"/>
      <c r="N52" s="174"/>
      <c r="O52" s="288">
        <f t="shared" si="6"/>
        <v>0</v>
      </c>
      <c r="P52" s="289">
        <f t="shared" si="7"/>
        <v>1</v>
      </c>
      <c r="Q52" s="193"/>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row>
    <row r="53" spans="1:51" s="158" customFormat="1" ht="60" x14ac:dyDescent="0.25">
      <c r="A53" s="298" t="s">
        <v>232</v>
      </c>
      <c r="B53" s="161" t="s">
        <v>130</v>
      </c>
      <c r="C53" s="194" t="s">
        <v>272</v>
      </c>
      <c r="D53" s="156" t="s">
        <v>131</v>
      </c>
      <c r="E53" s="163" t="s">
        <v>152</v>
      </c>
      <c r="F53" s="186" t="s">
        <v>329</v>
      </c>
      <c r="G53" s="178"/>
      <c r="H53" s="162"/>
      <c r="I53" s="157"/>
      <c r="J53" s="157"/>
      <c r="K53" s="287">
        <f t="shared" si="5"/>
        <v>0</v>
      </c>
      <c r="L53" s="173"/>
      <c r="M53" s="175"/>
      <c r="N53" s="174"/>
      <c r="O53" s="288">
        <f t="shared" si="6"/>
        <v>0</v>
      </c>
      <c r="P53" s="289">
        <f t="shared" si="7"/>
        <v>1</v>
      </c>
      <c r="Q53" s="193"/>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row>
    <row r="54" spans="1:51" s="374" customFormat="1" ht="36" x14ac:dyDescent="0.25">
      <c r="A54" s="298" t="s">
        <v>232</v>
      </c>
      <c r="B54" s="161" t="s">
        <v>130</v>
      </c>
      <c r="C54" s="412" t="s">
        <v>273</v>
      </c>
      <c r="D54" s="417" t="s">
        <v>282</v>
      </c>
      <c r="E54" s="420" t="s">
        <v>283</v>
      </c>
      <c r="F54" s="423" t="s">
        <v>329</v>
      </c>
      <c r="G54" s="406"/>
      <c r="H54" s="407"/>
      <c r="I54" s="408"/>
      <c r="J54" s="408"/>
      <c r="K54" s="287">
        <f t="shared" si="5"/>
        <v>0</v>
      </c>
      <c r="L54" s="409"/>
      <c r="M54" s="437"/>
      <c r="N54" s="410"/>
      <c r="O54" s="288">
        <f t="shared" si="6"/>
        <v>0</v>
      </c>
      <c r="P54" s="289">
        <f t="shared" si="7"/>
        <v>1</v>
      </c>
      <c r="Q54" s="444"/>
    </row>
    <row r="55" spans="1:51" s="374" customFormat="1" ht="48" x14ac:dyDescent="0.25">
      <c r="A55" s="298" t="s">
        <v>232</v>
      </c>
      <c r="B55" s="161" t="s">
        <v>130</v>
      </c>
      <c r="C55" s="412" t="s">
        <v>280</v>
      </c>
      <c r="D55" s="156" t="s">
        <v>281</v>
      </c>
      <c r="E55" s="163" t="s">
        <v>132</v>
      </c>
      <c r="F55" s="181" t="s">
        <v>329</v>
      </c>
      <c r="G55" s="425"/>
      <c r="H55" s="407"/>
      <c r="I55" s="408"/>
      <c r="J55" s="408"/>
      <c r="K55" s="287">
        <f t="shared" si="5"/>
        <v>0</v>
      </c>
      <c r="L55" s="409"/>
      <c r="M55" s="437"/>
      <c r="N55" s="410"/>
      <c r="O55" s="288">
        <f t="shared" si="6"/>
        <v>0</v>
      </c>
      <c r="P55" s="289">
        <f t="shared" si="7"/>
        <v>1</v>
      </c>
      <c r="Q55" s="444"/>
    </row>
    <row r="56" spans="1:51" s="374" customFormat="1" ht="48" x14ac:dyDescent="0.25">
      <c r="A56" s="452" t="s">
        <v>232</v>
      </c>
      <c r="B56" s="204" t="s">
        <v>130</v>
      </c>
      <c r="C56" s="453" t="s">
        <v>347</v>
      </c>
      <c r="D56" s="250" t="s">
        <v>396</v>
      </c>
      <c r="E56" s="257" t="s">
        <v>348</v>
      </c>
      <c r="F56" s="209" t="s">
        <v>349</v>
      </c>
      <c r="G56" s="384"/>
      <c r="H56" s="385"/>
      <c r="I56" s="386"/>
      <c r="J56" s="386"/>
      <c r="K56" s="287">
        <f t="shared" si="5"/>
        <v>0</v>
      </c>
      <c r="L56" s="387"/>
      <c r="M56" s="389"/>
      <c r="N56" s="388"/>
      <c r="O56" s="288">
        <f t="shared" si="6"/>
        <v>0</v>
      </c>
      <c r="P56" s="289">
        <f t="shared" si="7"/>
        <v>1</v>
      </c>
      <c r="Q56" s="390"/>
    </row>
    <row r="57" spans="1:51" s="158" customFormat="1" ht="36" x14ac:dyDescent="0.25">
      <c r="A57" s="452" t="s">
        <v>232</v>
      </c>
      <c r="B57" s="204" t="s">
        <v>130</v>
      </c>
      <c r="C57" s="248" t="s">
        <v>393</v>
      </c>
      <c r="D57" s="250" t="s">
        <v>282</v>
      </c>
      <c r="E57" s="257" t="s">
        <v>283</v>
      </c>
      <c r="F57" s="186" t="s">
        <v>329</v>
      </c>
      <c r="G57" s="424"/>
      <c r="H57" s="426"/>
      <c r="I57" s="429"/>
      <c r="J57" s="429"/>
      <c r="K57" s="287">
        <f t="shared" si="5"/>
        <v>0</v>
      </c>
      <c r="L57" s="434"/>
      <c r="M57" s="436"/>
      <c r="N57" s="440"/>
      <c r="O57" s="288">
        <f t="shared" si="6"/>
        <v>0</v>
      </c>
      <c r="P57" s="289">
        <f t="shared" si="7"/>
        <v>1</v>
      </c>
      <c r="Q57" s="393"/>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row>
    <row r="58" spans="1:51" s="158" customFormat="1" ht="60" x14ac:dyDescent="0.25">
      <c r="A58" s="452" t="s">
        <v>232</v>
      </c>
      <c r="B58" s="204" t="s">
        <v>130</v>
      </c>
      <c r="C58" s="248" t="s">
        <v>394</v>
      </c>
      <c r="D58" s="156" t="s">
        <v>131</v>
      </c>
      <c r="E58" s="163" t="s">
        <v>152</v>
      </c>
      <c r="F58" s="186" t="s">
        <v>329</v>
      </c>
      <c r="G58" s="424"/>
      <c r="H58" s="426"/>
      <c r="I58" s="429"/>
      <c r="J58" s="429"/>
      <c r="K58" s="287">
        <f t="shared" si="5"/>
        <v>0</v>
      </c>
      <c r="L58" s="434"/>
      <c r="M58" s="436"/>
      <c r="N58" s="440"/>
      <c r="O58" s="288">
        <f t="shared" si="6"/>
        <v>0</v>
      </c>
      <c r="P58" s="289">
        <f t="shared" si="7"/>
        <v>1</v>
      </c>
      <c r="Q58" s="393"/>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row>
    <row r="59" spans="1:51" s="158" customFormat="1" ht="62.4" x14ac:dyDescent="0.25">
      <c r="A59" s="298" t="s">
        <v>233</v>
      </c>
      <c r="B59" s="161" t="s">
        <v>189</v>
      </c>
      <c r="C59" s="194" t="s">
        <v>174</v>
      </c>
      <c r="D59" s="156" t="s">
        <v>274</v>
      </c>
      <c r="E59" s="257" t="s">
        <v>284</v>
      </c>
      <c r="F59" s="260" t="s">
        <v>260</v>
      </c>
      <c r="G59" s="165"/>
      <c r="H59" s="162"/>
      <c r="I59" s="157"/>
      <c r="J59" s="157"/>
      <c r="K59" s="287">
        <f t="shared" si="5"/>
        <v>0</v>
      </c>
      <c r="L59" s="173"/>
      <c r="M59" s="175"/>
      <c r="N59" s="174"/>
      <c r="O59" s="288">
        <f t="shared" si="6"/>
        <v>0</v>
      </c>
      <c r="P59" s="289">
        <f t="shared" si="7"/>
        <v>1</v>
      </c>
      <c r="Q59" s="192"/>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row>
    <row r="60" spans="1:51" s="158" customFormat="1" ht="24" x14ac:dyDescent="0.25">
      <c r="A60" s="298" t="s">
        <v>233</v>
      </c>
      <c r="B60" s="161" t="s">
        <v>176</v>
      </c>
      <c r="C60" s="197" t="s">
        <v>402</v>
      </c>
      <c r="D60" s="156" t="s">
        <v>139</v>
      </c>
      <c r="E60" s="163" t="s">
        <v>140</v>
      </c>
      <c r="F60" s="260" t="s">
        <v>260</v>
      </c>
      <c r="G60" s="171"/>
      <c r="H60" s="271"/>
      <c r="I60" s="172"/>
      <c r="J60" s="172"/>
      <c r="K60" s="287">
        <f t="shared" si="5"/>
        <v>0</v>
      </c>
      <c r="L60" s="173"/>
      <c r="M60" s="175"/>
      <c r="N60" s="174"/>
      <c r="O60" s="288">
        <f t="shared" si="6"/>
        <v>0</v>
      </c>
      <c r="P60" s="289">
        <f t="shared" si="7"/>
        <v>1</v>
      </c>
      <c r="Q60" s="192"/>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row>
    <row r="61" spans="1:51" s="300" customFormat="1" ht="48" x14ac:dyDescent="0.25">
      <c r="A61" s="360" t="s">
        <v>233</v>
      </c>
      <c r="B61" s="204" t="s">
        <v>176</v>
      </c>
      <c r="C61" s="194" t="s">
        <v>403</v>
      </c>
      <c r="D61" s="156" t="s">
        <v>222</v>
      </c>
      <c r="E61" s="163" t="s">
        <v>129</v>
      </c>
      <c r="F61" s="260" t="s">
        <v>309</v>
      </c>
      <c r="G61" s="165"/>
      <c r="H61" s="185"/>
      <c r="I61" s="177"/>
      <c r="J61" s="157"/>
      <c r="K61" s="287">
        <f t="shared" si="5"/>
        <v>0</v>
      </c>
      <c r="L61" s="173"/>
      <c r="M61" s="175"/>
      <c r="N61" s="174"/>
      <c r="O61" s="288">
        <f t="shared" si="6"/>
        <v>0</v>
      </c>
      <c r="P61" s="289">
        <f t="shared" si="7"/>
        <v>1</v>
      </c>
      <c r="Q61" s="192"/>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row>
    <row r="62" spans="1:51" s="158" customFormat="1" ht="62.4" x14ac:dyDescent="0.25">
      <c r="A62" s="298" t="s">
        <v>233</v>
      </c>
      <c r="B62" s="204" t="s">
        <v>189</v>
      </c>
      <c r="C62" s="194" t="s">
        <v>275</v>
      </c>
      <c r="D62" s="182" t="s">
        <v>274</v>
      </c>
      <c r="E62" s="211" t="s">
        <v>284</v>
      </c>
      <c r="F62" s="260" t="s">
        <v>309</v>
      </c>
      <c r="G62" s="203"/>
      <c r="H62" s="258"/>
      <c r="I62" s="272"/>
      <c r="J62" s="183"/>
      <c r="K62" s="287">
        <f t="shared" si="5"/>
        <v>0</v>
      </c>
      <c r="L62" s="200"/>
      <c r="M62" s="184"/>
      <c r="N62" s="174"/>
      <c r="O62" s="288">
        <f t="shared" si="6"/>
        <v>0</v>
      </c>
      <c r="P62" s="289">
        <f t="shared" si="7"/>
        <v>1</v>
      </c>
      <c r="Q62" s="193"/>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row>
    <row r="63" spans="1:51" s="158" customFormat="1" ht="60" x14ac:dyDescent="0.25">
      <c r="A63" s="298" t="s">
        <v>233</v>
      </c>
      <c r="B63" s="204" t="s">
        <v>189</v>
      </c>
      <c r="C63" s="194" t="s">
        <v>246</v>
      </c>
      <c r="D63" s="182" t="s">
        <v>261</v>
      </c>
      <c r="E63" s="163" t="s">
        <v>245</v>
      </c>
      <c r="F63" s="209" t="s">
        <v>330</v>
      </c>
      <c r="G63" s="165"/>
      <c r="H63" s="185"/>
      <c r="I63" s="272"/>
      <c r="J63" s="183"/>
      <c r="K63" s="287">
        <f t="shared" si="5"/>
        <v>0</v>
      </c>
      <c r="L63" s="173"/>
      <c r="M63" s="184"/>
      <c r="N63" s="174"/>
      <c r="O63" s="288">
        <f t="shared" si="6"/>
        <v>0</v>
      </c>
      <c r="P63" s="289">
        <f t="shared" si="7"/>
        <v>1</v>
      </c>
      <c r="Q63" s="192"/>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row>
    <row r="64" spans="1:51" s="158" customFormat="1" ht="24" x14ac:dyDescent="0.25">
      <c r="A64" s="298" t="s">
        <v>233</v>
      </c>
      <c r="B64" s="161" t="s">
        <v>189</v>
      </c>
      <c r="C64" s="194" t="s">
        <v>303</v>
      </c>
      <c r="D64" s="210" t="s">
        <v>304</v>
      </c>
      <c r="E64" s="210" t="s">
        <v>305</v>
      </c>
      <c r="F64" s="422" t="s">
        <v>260</v>
      </c>
      <c r="G64" s="203"/>
      <c r="H64" s="199"/>
      <c r="I64" s="183"/>
      <c r="J64" s="183"/>
      <c r="K64" s="287">
        <f t="shared" si="5"/>
        <v>0</v>
      </c>
      <c r="L64" s="200"/>
      <c r="M64" s="184"/>
      <c r="N64" s="174"/>
      <c r="O64" s="288">
        <f t="shared" si="6"/>
        <v>0</v>
      </c>
      <c r="P64" s="289">
        <f t="shared" si="7"/>
        <v>1</v>
      </c>
      <c r="Q64" s="193"/>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row>
    <row r="65" spans="1:51" s="158" customFormat="1" ht="72" x14ac:dyDescent="0.25">
      <c r="A65" s="298" t="s">
        <v>225</v>
      </c>
      <c r="B65" s="204" t="s">
        <v>186</v>
      </c>
      <c r="C65" s="194" t="s">
        <v>183</v>
      </c>
      <c r="D65" s="266" t="s">
        <v>236</v>
      </c>
      <c r="E65" s="211" t="s">
        <v>237</v>
      </c>
      <c r="F65" s="260" t="s">
        <v>331</v>
      </c>
      <c r="G65" s="165"/>
      <c r="H65" s="185"/>
      <c r="I65" s="216"/>
      <c r="J65" s="168"/>
      <c r="K65" s="287">
        <f t="shared" si="5"/>
        <v>0</v>
      </c>
      <c r="L65" s="173"/>
      <c r="M65" s="184"/>
      <c r="N65" s="174"/>
      <c r="O65" s="288">
        <f t="shared" si="6"/>
        <v>0</v>
      </c>
      <c r="P65" s="289">
        <f t="shared" si="7"/>
        <v>1</v>
      </c>
      <c r="Q65" s="21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row>
    <row r="66" spans="1:51" s="158" customFormat="1" ht="72" x14ac:dyDescent="0.25">
      <c r="A66" s="298" t="s">
        <v>225</v>
      </c>
      <c r="B66" s="204" t="s">
        <v>184</v>
      </c>
      <c r="C66" s="194" t="s">
        <v>243</v>
      </c>
      <c r="D66" s="266" t="s">
        <v>185</v>
      </c>
      <c r="E66" s="211" t="s">
        <v>237</v>
      </c>
      <c r="F66" s="358" t="s">
        <v>332</v>
      </c>
      <c r="G66" s="165"/>
      <c r="H66" s="185"/>
      <c r="I66" s="216"/>
      <c r="J66" s="168"/>
      <c r="K66" s="287">
        <f t="shared" si="5"/>
        <v>0</v>
      </c>
      <c r="L66" s="173"/>
      <c r="M66" s="184"/>
      <c r="N66" s="174"/>
      <c r="O66" s="288">
        <f t="shared" si="6"/>
        <v>0</v>
      </c>
      <c r="P66" s="289">
        <f t="shared" si="7"/>
        <v>1</v>
      </c>
      <c r="Q66" s="193"/>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row>
    <row r="67" spans="1:51" s="158" customFormat="1" ht="84" x14ac:dyDescent="0.25">
      <c r="A67" s="298" t="s">
        <v>225</v>
      </c>
      <c r="B67" s="204" t="s">
        <v>184</v>
      </c>
      <c r="C67" s="194" t="s">
        <v>187</v>
      </c>
      <c r="D67" s="266" t="s">
        <v>188</v>
      </c>
      <c r="E67" s="211" t="s">
        <v>212</v>
      </c>
      <c r="F67" s="260" t="s">
        <v>333</v>
      </c>
      <c r="G67" s="165"/>
      <c r="H67" s="185"/>
      <c r="I67" s="216"/>
      <c r="J67" s="168"/>
      <c r="K67" s="287">
        <f t="shared" si="5"/>
        <v>0</v>
      </c>
      <c r="L67" s="173"/>
      <c r="M67" s="184"/>
      <c r="N67" s="174"/>
      <c r="O67" s="288">
        <f t="shared" si="6"/>
        <v>0</v>
      </c>
      <c r="P67" s="289">
        <f t="shared" si="7"/>
        <v>1</v>
      </c>
      <c r="Q67" s="193"/>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row>
    <row r="68" spans="1:51" s="158" customFormat="1" ht="38.4" x14ac:dyDescent="0.25">
      <c r="A68" s="298" t="s">
        <v>225</v>
      </c>
      <c r="B68" s="161" t="s">
        <v>126</v>
      </c>
      <c r="C68" s="259" t="s">
        <v>306</v>
      </c>
      <c r="D68" s="189" t="s">
        <v>247</v>
      </c>
      <c r="E68" s="419" t="s">
        <v>250</v>
      </c>
      <c r="F68" s="179" t="s">
        <v>317</v>
      </c>
      <c r="G68" s="165"/>
      <c r="H68" s="162"/>
      <c r="I68" s="168"/>
      <c r="J68" s="249"/>
      <c r="K68" s="287">
        <f t="shared" si="5"/>
        <v>0</v>
      </c>
      <c r="L68" s="173"/>
      <c r="M68" s="217"/>
      <c r="N68" s="174"/>
      <c r="O68" s="288">
        <f t="shared" si="6"/>
        <v>0</v>
      </c>
      <c r="P68" s="289">
        <f t="shared" si="7"/>
        <v>1</v>
      </c>
      <c r="Q68" s="193"/>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row>
    <row r="69" spans="1:51" s="205" customFormat="1" ht="38.4" x14ac:dyDescent="0.25">
      <c r="A69" s="298" t="s">
        <v>225</v>
      </c>
      <c r="B69" s="161" t="s">
        <v>126</v>
      </c>
      <c r="C69" s="259" t="s">
        <v>307</v>
      </c>
      <c r="D69" s="159" t="s">
        <v>247</v>
      </c>
      <c r="E69" s="419" t="s">
        <v>250</v>
      </c>
      <c r="F69" s="179" t="s">
        <v>317</v>
      </c>
      <c r="G69" s="165"/>
      <c r="H69" s="162"/>
      <c r="I69" s="157"/>
      <c r="J69" s="172"/>
      <c r="K69" s="287">
        <f t="shared" si="5"/>
        <v>0</v>
      </c>
      <c r="L69" s="173"/>
      <c r="M69" s="175"/>
      <c r="N69" s="174"/>
      <c r="O69" s="288">
        <f t="shared" si="6"/>
        <v>0</v>
      </c>
      <c r="P69" s="289">
        <f t="shared" si="7"/>
        <v>1</v>
      </c>
      <c r="Q69" s="192"/>
    </row>
    <row r="70" spans="1:51" s="158" customFormat="1" ht="38.4" x14ac:dyDescent="0.25">
      <c r="A70" s="298" t="s">
        <v>225</v>
      </c>
      <c r="B70" s="161" t="s">
        <v>126</v>
      </c>
      <c r="C70" s="259" t="s">
        <v>254</v>
      </c>
      <c r="D70" s="189" t="s">
        <v>253</v>
      </c>
      <c r="E70" s="210" t="s">
        <v>250</v>
      </c>
      <c r="F70" s="186" t="s">
        <v>334</v>
      </c>
      <c r="G70" s="165"/>
      <c r="H70" s="162"/>
      <c r="I70" s="168"/>
      <c r="J70" s="249"/>
      <c r="K70" s="287">
        <f t="shared" si="5"/>
        <v>0</v>
      </c>
      <c r="L70" s="173"/>
      <c r="M70" s="217"/>
      <c r="N70" s="174"/>
      <c r="O70" s="288">
        <f t="shared" si="6"/>
        <v>0</v>
      </c>
      <c r="P70" s="289">
        <f t="shared" si="7"/>
        <v>1</v>
      </c>
      <c r="Q70" s="213"/>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row>
    <row r="71" spans="1:51" s="158" customFormat="1" ht="36" x14ac:dyDescent="0.25">
      <c r="A71" s="298" t="s">
        <v>225</v>
      </c>
      <c r="B71" s="161" t="s">
        <v>126</v>
      </c>
      <c r="C71" s="259" t="s">
        <v>313</v>
      </c>
      <c r="D71" s="189" t="s">
        <v>256</v>
      </c>
      <c r="E71" s="210" t="s">
        <v>257</v>
      </c>
      <c r="F71" s="202" t="s">
        <v>317</v>
      </c>
      <c r="G71" s="165"/>
      <c r="H71" s="162"/>
      <c r="I71" s="168"/>
      <c r="J71" s="249"/>
      <c r="K71" s="287">
        <f t="shared" ref="K71:K105" si="8">(J71*H71*I71)</f>
        <v>0</v>
      </c>
      <c r="L71" s="173"/>
      <c r="M71" s="217"/>
      <c r="N71" s="174"/>
      <c r="O71" s="288">
        <f t="shared" ref="O71:O105" si="9">SUM(G71,K71,L71,M71,N71)</f>
        <v>0</v>
      </c>
      <c r="P71" s="289">
        <f t="shared" si="7"/>
        <v>1</v>
      </c>
      <c r="Q71" s="213"/>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row>
    <row r="72" spans="1:51" s="158" customFormat="1" ht="36" x14ac:dyDescent="0.25">
      <c r="A72" s="298" t="s">
        <v>225</v>
      </c>
      <c r="B72" s="161" t="s">
        <v>126</v>
      </c>
      <c r="C72" s="259" t="s">
        <v>255</v>
      </c>
      <c r="D72" s="416" t="s">
        <v>256</v>
      </c>
      <c r="E72" s="250" t="s">
        <v>257</v>
      </c>
      <c r="F72" s="202" t="s">
        <v>317</v>
      </c>
      <c r="G72" s="203"/>
      <c r="H72" s="199"/>
      <c r="I72" s="157"/>
      <c r="J72" s="172"/>
      <c r="K72" s="287">
        <f t="shared" si="8"/>
        <v>0</v>
      </c>
      <c r="L72" s="200"/>
      <c r="M72" s="217"/>
      <c r="N72" s="254"/>
      <c r="O72" s="288">
        <f t="shared" si="9"/>
        <v>0</v>
      </c>
      <c r="P72" s="289">
        <f t="shared" si="7"/>
        <v>1</v>
      </c>
      <c r="Q72" s="192"/>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row>
    <row r="73" spans="1:51" s="158" customFormat="1" ht="48" x14ac:dyDescent="0.25">
      <c r="A73" s="298" t="s">
        <v>225</v>
      </c>
      <c r="B73" s="161" t="s">
        <v>126</v>
      </c>
      <c r="C73" s="248" t="s">
        <v>248</v>
      </c>
      <c r="D73" s="211" t="s">
        <v>249</v>
      </c>
      <c r="E73" s="419" t="s">
        <v>251</v>
      </c>
      <c r="F73" s="186" t="s">
        <v>262</v>
      </c>
      <c r="G73" s="165"/>
      <c r="H73" s="162"/>
      <c r="I73" s="168"/>
      <c r="J73" s="249"/>
      <c r="K73" s="287">
        <f t="shared" si="8"/>
        <v>0</v>
      </c>
      <c r="L73" s="173"/>
      <c r="M73" s="217"/>
      <c r="N73" s="174"/>
      <c r="O73" s="288">
        <f t="shared" si="9"/>
        <v>0</v>
      </c>
      <c r="P73" s="289">
        <f t="shared" si="7"/>
        <v>1</v>
      </c>
      <c r="Q73" s="213"/>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row>
    <row r="74" spans="1:51" s="158" customFormat="1" ht="36" x14ac:dyDescent="0.25">
      <c r="A74" s="298" t="s">
        <v>225</v>
      </c>
      <c r="B74" s="161" t="s">
        <v>126</v>
      </c>
      <c r="C74" s="259" t="s">
        <v>238</v>
      </c>
      <c r="D74" s="159" t="s">
        <v>244</v>
      </c>
      <c r="E74" s="357" t="s">
        <v>252</v>
      </c>
      <c r="F74" s="186" t="s">
        <v>334</v>
      </c>
      <c r="G74" s="165"/>
      <c r="H74" s="162"/>
      <c r="I74" s="168"/>
      <c r="J74" s="249"/>
      <c r="K74" s="287">
        <f t="shared" si="8"/>
        <v>0</v>
      </c>
      <c r="L74" s="173"/>
      <c r="M74" s="217"/>
      <c r="N74" s="174"/>
      <c r="O74" s="288">
        <f t="shared" si="9"/>
        <v>0</v>
      </c>
      <c r="P74" s="289">
        <f t="shared" si="7"/>
        <v>1</v>
      </c>
      <c r="Q74" s="213"/>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row>
    <row r="75" spans="1:51" s="158" customFormat="1" ht="24" x14ac:dyDescent="0.25">
      <c r="A75" s="298" t="s">
        <v>225</v>
      </c>
      <c r="B75" s="261" t="s">
        <v>126</v>
      </c>
      <c r="C75" s="263" t="s">
        <v>159</v>
      </c>
      <c r="D75" s="264" t="s">
        <v>153</v>
      </c>
      <c r="E75" s="257" t="s">
        <v>239</v>
      </c>
      <c r="F75" s="186" t="s">
        <v>317</v>
      </c>
      <c r="G75" s="280"/>
      <c r="H75" s="281"/>
      <c r="I75" s="301"/>
      <c r="J75" s="366"/>
      <c r="K75" s="287">
        <f t="shared" si="8"/>
        <v>0</v>
      </c>
      <c r="L75" s="284"/>
      <c r="M75" s="294"/>
      <c r="N75" s="286"/>
      <c r="O75" s="288">
        <f t="shared" si="9"/>
        <v>0</v>
      </c>
      <c r="P75" s="289">
        <f t="shared" si="7"/>
        <v>1</v>
      </c>
      <c r="Q75" s="213"/>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row>
    <row r="76" spans="1:51" s="158" customFormat="1" ht="36" x14ac:dyDescent="0.25">
      <c r="A76" s="298" t="s">
        <v>225</v>
      </c>
      <c r="B76" s="161" t="s">
        <v>126</v>
      </c>
      <c r="C76" s="259" t="s">
        <v>314</v>
      </c>
      <c r="D76" s="159" t="s">
        <v>244</v>
      </c>
      <c r="E76" s="357" t="s">
        <v>252</v>
      </c>
      <c r="F76" s="186" t="s">
        <v>335</v>
      </c>
      <c r="G76" s="165"/>
      <c r="H76" s="162"/>
      <c r="I76" s="168"/>
      <c r="J76" s="249"/>
      <c r="K76" s="287">
        <f t="shared" si="8"/>
        <v>0</v>
      </c>
      <c r="L76" s="173"/>
      <c r="M76" s="217"/>
      <c r="N76" s="174"/>
      <c r="O76" s="288">
        <f t="shared" si="9"/>
        <v>0</v>
      </c>
      <c r="P76" s="289">
        <f t="shared" si="7"/>
        <v>1</v>
      </c>
      <c r="Q76" s="213"/>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row>
    <row r="77" spans="1:51" s="158" customFormat="1" ht="36" x14ac:dyDescent="0.25">
      <c r="A77" s="298" t="s">
        <v>225</v>
      </c>
      <c r="B77" s="161" t="s">
        <v>126</v>
      </c>
      <c r="C77" s="259" t="s">
        <v>240</v>
      </c>
      <c r="D77" s="189" t="s">
        <v>242</v>
      </c>
      <c r="E77" s="195" t="s">
        <v>135</v>
      </c>
      <c r="F77" s="202" t="s">
        <v>317</v>
      </c>
      <c r="G77" s="203"/>
      <c r="H77" s="199"/>
      <c r="I77" s="157"/>
      <c r="J77" s="172"/>
      <c r="K77" s="287">
        <f t="shared" si="8"/>
        <v>0</v>
      </c>
      <c r="L77" s="200"/>
      <c r="M77" s="256"/>
      <c r="N77" s="254"/>
      <c r="O77" s="288">
        <f t="shared" si="9"/>
        <v>0</v>
      </c>
      <c r="P77" s="289">
        <f t="shared" si="7"/>
        <v>1</v>
      </c>
      <c r="Q77" s="193"/>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row>
    <row r="78" spans="1:51" s="158" customFormat="1" ht="36" x14ac:dyDescent="0.25">
      <c r="A78" s="298" t="s">
        <v>225</v>
      </c>
      <c r="B78" s="161" t="s">
        <v>126</v>
      </c>
      <c r="C78" s="194" t="s">
        <v>404</v>
      </c>
      <c r="D78" s="210" t="s">
        <v>241</v>
      </c>
      <c r="E78" s="195" t="s">
        <v>135</v>
      </c>
      <c r="F78" s="202" t="s">
        <v>317</v>
      </c>
      <c r="G78" s="203"/>
      <c r="H78" s="199"/>
      <c r="I78" s="157"/>
      <c r="J78" s="157"/>
      <c r="K78" s="287">
        <f t="shared" si="8"/>
        <v>0</v>
      </c>
      <c r="L78" s="200"/>
      <c r="M78" s="256"/>
      <c r="N78" s="254"/>
      <c r="O78" s="288">
        <f t="shared" si="9"/>
        <v>0</v>
      </c>
      <c r="P78" s="289">
        <f t="shared" si="7"/>
        <v>1</v>
      </c>
      <c r="Q78" s="193"/>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row>
    <row r="79" spans="1:51" s="158" customFormat="1" ht="48" x14ac:dyDescent="0.25">
      <c r="A79" s="298" t="s">
        <v>225</v>
      </c>
      <c r="B79" s="161" t="s">
        <v>126</v>
      </c>
      <c r="C79" s="194" t="s">
        <v>156</v>
      </c>
      <c r="D79" s="156" t="s">
        <v>154</v>
      </c>
      <c r="E79" s="163" t="s">
        <v>146</v>
      </c>
      <c r="F79" s="186" t="s">
        <v>335</v>
      </c>
      <c r="G79" s="165"/>
      <c r="H79" s="427"/>
      <c r="I79" s="210"/>
      <c r="J79" s="210"/>
      <c r="K79" s="287">
        <f t="shared" si="8"/>
        <v>0</v>
      </c>
      <c r="L79" s="435"/>
      <c r="M79" s="438"/>
      <c r="N79" s="442"/>
      <c r="O79" s="288">
        <f t="shared" si="9"/>
        <v>0</v>
      </c>
      <c r="P79" s="289">
        <f t="shared" si="7"/>
        <v>1</v>
      </c>
      <c r="Q79" s="193"/>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row>
    <row r="80" spans="1:51" s="158" customFormat="1" ht="36" x14ac:dyDescent="0.25">
      <c r="A80" s="452" t="s">
        <v>225</v>
      </c>
      <c r="B80" s="204" t="s">
        <v>126</v>
      </c>
      <c r="C80" s="248" t="s">
        <v>369</v>
      </c>
      <c r="D80" s="454" t="s">
        <v>185</v>
      </c>
      <c r="E80" s="257" t="s">
        <v>361</v>
      </c>
      <c r="F80" s="455" t="s">
        <v>362</v>
      </c>
      <c r="G80" s="400"/>
      <c r="H80" s="401"/>
      <c r="I80" s="430"/>
      <c r="J80" s="430"/>
      <c r="K80" s="287">
        <f t="shared" si="8"/>
        <v>0</v>
      </c>
      <c r="L80" s="399"/>
      <c r="M80" s="439"/>
      <c r="N80" s="402"/>
      <c r="O80" s="395">
        <f t="shared" si="9"/>
        <v>0</v>
      </c>
      <c r="P80" s="380">
        <f t="shared" si="7"/>
        <v>1</v>
      </c>
      <c r="Q80" s="44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row>
    <row r="81" spans="1:51" s="158" customFormat="1" ht="24" x14ac:dyDescent="0.25">
      <c r="A81" s="452" t="s">
        <v>225</v>
      </c>
      <c r="B81" s="204" t="s">
        <v>126</v>
      </c>
      <c r="C81" s="248" t="s">
        <v>373</v>
      </c>
      <c r="D81" s="207" t="s">
        <v>363</v>
      </c>
      <c r="E81" s="257" t="s">
        <v>365</v>
      </c>
      <c r="F81" s="209" t="s">
        <v>294</v>
      </c>
      <c r="G81" s="400"/>
      <c r="H81" s="401"/>
      <c r="I81" s="432"/>
      <c r="J81" s="432"/>
      <c r="K81" s="287">
        <f t="shared" si="8"/>
        <v>0</v>
      </c>
      <c r="L81" s="399"/>
      <c r="M81" s="439"/>
      <c r="N81" s="402"/>
      <c r="O81" s="395">
        <f t="shared" si="9"/>
        <v>0</v>
      </c>
      <c r="P81" s="380">
        <f t="shared" si="7"/>
        <v>1</v>
      </c>
      <c r="Q81" s="403"/>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row>
    <row r="82" spans="1:51" s="374" customFormat="1" ht="36" x14ac:dyDescent="0.25">
      <c r="A82" s="452" t="s">
        <v>225</v>
      </c>
      <c r="B82" s="456" t="s">
        <v>126</v>
      </c>
      <c r="C82" s="248" t="s">
        <v>174</v>
      </c>
      <c r="D82" s="190" t="s">
        <v>366</v>
      </c>
      <c r="E82" s="257" t="s">
        <v>367</v>
      </c>
      <c r="F82" s="209" t="s">
        <v>349</v>
      </c>
      <c r="G82" s="381"/>
      <c r="H82" s="270"/>
      <c r="I82" s="272"/>
      <c r="J82" s="272"/>
      <c r="K82" s="287">
        <f t="shared" si="8"/>
        <v>0</v>
      </c>
      <c r="L82" s="382"/>
      <c r="M82" s="391"/>
      <c r="N82" s="443"/>
      <c r="O82" s="395">
        <f t="shared" si="9"/>
        <v>0</v>
      </c>
      <c r="P82" s="380">
        <f t="shared" si="7"/>
        <v>1</v>
      </c>
      <c r="Q82" s="193"/>
    </row>
    <row r="83" spans="1:51" s="158" customFormat="1" ht="60" x14ac:dyDescent="0.25">
      <c r="A83" s="452" t="s">
        <v>225</v>
      </c>
      <c r="B83" s="204" t="s">
        <v>126</v>
      </c>
      <c r="C83" s="197" t="s">
        <v>246</v>
      </c>
      <c r="D83" s="190" t="s">
        <v>371</v>
      </c>
      <c r="E83" s="257" t="s">
        <v>370</v>
      </c>
      <c r="F83" s="181" t="s">
        <v>372</v>
      </c>
      <c r="G83" s="165"/>
      <c r="H83" s="162"/>
      <c r="I83" s="168"/>
      <c r="J83" s="168"/>
      <c r="K83" s="287">
        <f t="shared" si="8"/>
        <v>0</v>
      </c>
      <c r="L83" s="173"/>
      <c r="M83" s="184"/>
      <c r="N83" s="174"/>
      <c r="O83" s="288">
        <f t="shared" si="9"/>
        <v>0</v>
      </c>
      <c r="P83" s="289">
        <f t="shared" si="7"/>
        <v>1</v>
      </c>
      <c r="Q83" s="193"/>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row>
    <row r="84" spans="1:51" s="158" customFormat="1" ht="60" x14ac:dyDescent="0.25">
      <c r="A84" s="452" t="s">
        <v>225</v>
      </c>
      <c r="B84" s="204" t="s">
        <v>126</v>
      </c>
      <c r="C84" s="259" t="s">
        <v>376</v>
      </c>
      <c r="D84" s="266" t="s">
        <v>374</v>
      </c>
      <c r="E84" s="357" t="s">
        <v>375</v>
      </c>
      <c r="F84" s="202" t="s">
        <v>335</v>
      </c>
      <c r="G84" s="203"/>
      <c r="H84" s="199"/>
      <c r="I84" s="183"/>
      <c r="J84" s="183"/>
      <c r="K84" s="287">
        <f t="shared" si="8"/>
        <v>0</v>
      </c>
      <c r="L84" s="200"/>
      <c r="M84" s="184"/>
      <c r="N84" s="174"/>
      <c r="O84" s="288">
        <f t="shared" si="9"/>
        <v>0</v>
      </c>
      <c r="P84" s="289">
        <f t="shared" si="7"/>
        <v>1</v>
      </c>
      <c r="Q84" s="193"/>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row>
    <row r="85" spans="1:51" s="205" customFormat="1" ht="60" x14ac:dyDescent="0.25">
      <c r="A85" s="452" t="s">
        <v>225</v>
      </c>
      <c r="B85" s="204" t="s">
        <v>126</v>
      </c>
      <c r="C85" s="259" t="s">
        <v>314</v>
      </c>
      <c r="D85" s="155" t="s">
        <v>377</v>
      </c>
      <c r="E85" s="357" t="s">
        <v>375</v>
      </c>
      <c r="F85" s="179" t="s">
        <v>335</v>
      </c>
      <c r="G85" s="165"/>
      <c r="H85" s="162"/>
      <c r="I85" s="157"/>
      <c r="J85" s="157"/>
      <c r="K85" s="287">
        <f t="shared" si="8"/>
        <v>0</v>
      </c>
      <c r="L85" s="173"/>
      <c r="M85" s="175"/>
      <c r="N85" s="174"/>
      <c r="O85" s="288">
        <f t="shared" si="9"/>
        <v>0</v>
      </c>
      <c r="P85" s="289">
        <f t="shared" si="7"/>
        <v>1</v>
      </c>
      <c r="Q85" s="192"/>
    </row>
    <row r="86" spans="1:51" s="374" customFormat="1" ht="39" customHeight="1" x14ac:dyDescent="0.25">
      <c r="A86" s="463" t="s">
        <v>225</v>
      </c>
      <c r="B86" s="461" t="s">
        <v>126</v>
      </c>
      <c r="C86" s="500" t="s">
        <v>417</v>
      </c>
      <c r="D86" s="466" t="s">
        <v>415</v>
      </c>
      <c r="E86" s="501" t="s">
        <v>146</v>
      </c>
      <c r="F86" s="471" t="s">
        <v>416</v>
      </c>
      <c r="G86" s="472"/>
      <c r="H86" s="473"/>
      <c r="I86" s="474"/>
      <c r="J86" s="474"/>
      <c r="K86" s="475"/>
      <c r="L86" s="476"/>
      <c r="M86" s="477"/>
      <c r="N86" s="478"/>
      <c r="O86" s="479"/>
      <c r="P86" s="480"/>
      <c r="Q86" s="462"/>
    </row>
    <row r="87" spans="1:51" s="374" customFormat="1" ht="39" customHeight="1" x14ac:dyDescent="0.25">
      <c r="A87" s="463" t="s">
        <v>225</v>
      </c>
      <c r="B87" s="461" t="s">
        <v>126</v>
      </c>
      <c r="C87" s="500" t="s">
        <v>418</v>
      </c>
      <c r="D87" s="466" t="s">
        <v>415</v>
      </c>
      <c r="E87" s="501" t="s">
        <v>146</v>
      </c>
      <c r="F87" s="471" t="s">
        <v>260</v>
      </c>
      <c r="G87" s="472"/>
      <c r="H87" s="473"/>
      <c r="I87" s="474"/>
      <c r="J87" s="474"/>
      <c r="K87" s="475"/>
      <c r="L87" s="476"/>
      <c r="M87" s="477"/>
      <c r="N87" s="478"/>
      <c r="O87" s="479"/>
      <c r="P87" s="480"/>
      <c r="Q87" s="462"/>
    </row>
    <row r="88" spans="1:51" s="374" customFormat="1" ht="53.55" customHeight="1" x14ac:dyDescent="0.25">
      <c r="A88" s="463" t="s">
        <v>225</v>
      </c>
      <c r="B88" s="461" t="s">
        <v>126</v>
      </c>
      <c r="C88" s="500" t="s">
        <v>419</v>
      </c>
      <c r="D88" s="466" t="s">
        <v>421</v>
      </c>
      <c r="E88" s="502" t="s">
        <v>420</v>
      </c>
      <c r="F88" s="503" t="s">
        <v>317</v>
      </c>
      <c r="G88" s="472"/>
      <c r="H88" s="473"/>
      <c r="I88" s="474"/>
      <c r="J88" s="474"/>
      <c r="K88" s="475"/>
      <c r="L88" s="476"/>
      <c r="M88" s="477"/>
      <c r="N88" s="478"/>
      <c r="O88" s="479"/>
      <c r="P88" s="480"/>
      <c r="Q88" s="462"/>
    </row>
    <row r="89" spans="1:51" s="205" customFormat="1" ht="60" x14ac:dyDescent="0.25">
      <c r="A89" s="298" t="s">
        <v>229</v>
      </c>
      <c r="B89" s="161" t="s">
        <v>165</v>
      </c>
      <c r="C89" s="194" t="s">
        <v>136</v>
      </c>
      <c r="D89" s="156" t="s">
        <v>137</v>
      </c>
      <c r="E89" s="163" t="s">
        <v>138</v>
      </c>
      <c r="F89" s="209" t="s">
        <v>294</v>
      </c>
      <c r="G89" s="165"/>
      <c r="H89" s="162"/>
      <c r="I89" s="157"/>
      <c r="J89" s="157"/>
      <c r="K89" s="287">
        <f t="shared" si="8"/>
        <v>0</v>
      </c>
      <c r="L89" s="173"/>
      <c r="M89" s="175"/>
      <c r="N89" s="174"/>
      <c r="O89" s="288">
        <f t="shared" si="9"/>
        <v>0</v>
      </c>
      <c r="P89" s="289">
        <f t="shared" ref="P89:P116" si="10">RANK(O89,$O$4:$O$116,0)</f>
        <v>1</v>
      </c>
      <c r="Q89" s="192"/>
    </row>
    <row r="90" spans="1:51" s="205" customFormat="1" ht="60" x14ac:dyDescent="0.25">
      <c r="A90" s="298" t="s">
        <v>229</v>
      </c>
      <c r="B90" s="161" t="s">
        <v>166</v>
      </c>
      <c r="C90" s="194" t="s">
        <v>136</v>
      </c>
      <c r="D90" s="182" t="s">
        <v>137</v>
      </c>
      <c r="E90" s="163" t="s">
        <v>138</v>
      </c>
      <c r="F90" s="209" t="s">
        <v>336</v>
      </c>
      <c r="G90" s="203"/>
      <c r="H90" s="199"/>
      <c r="I90" s="183"/>
      <c r="J90" s="183"/>
      <c r="K90" s="287">
        <f t="shared" si="8"/>
        <v>0</v>
      </c>
      <c r="L90" s="200"/>
      <c r="M90" s="217"/>
      <c r="N90" s="174"/>
      <c r="O90" s="288">
        <f t="shared" si="9"/>
        <v>0</v>
      </c>
      <c r="P90" s="289">
        <f t="shared" si="10"/>
        <v>1</v>
      </c>
      <c r="Q90" s="192"/>
    </row>
    <row r="91" spans="1:51" s="205" customFormat="1" ht="60" x14ac:dyDescent="0.25">
      <c r="A91" s="298" t="s">
        <v>229</v>
      </c>
      <c r="B91" s="161" t="s">
        <v>167</v>
      </c>
      <c r="C91" s="194" t="s">
        <v>172</v>
      </c>
      <c r="D91" s="210" t="s">
        <v>276</v>
      </c>
      <c r="E91" s="210" t="s">
        <v>138</v>
      </c>
      <c r="F91" s="358" t="s">
        <v>336</v>
      </c>
      <c r="G91" s="165"/>
      <c r="H91" s="162"/>
      <c r="I91" s="431"/>
      <c r="J91" s="431"/>
      <c r="K91" s="287">
        <f t="shared" si="8"/>
        <v>0</v>
      </c>
      <c r="L91" s="173"/>
      <c r="M91" s="175"/>
      <c r="N91" s="174"/>
      <c r="O91" s="288">
        <f t="shared" si="9"/>
        <v>0</v>
      </c>
      <c r="P91" s="289">
        <f t="shared" si="10"/>
        <v>1</v>
      </c>
      <c r="Q91" s="192"/>
    </row>
    <row r="92" spans="1:51" s="205" customFormat="1" ht="30" customHeight="1" x14ac:dyDescent="0.25">
      <c r="A92" s="298" t="s">
        <v>229</v>
      </c>
      <c r="B92" s="161" t="s">
        <v>164</v>
      </c>
      <c r="C92" s="194" t="s">
        <v>201</v>
      </c>
      <c r="D92" s="182" t="s">
        <v>137</v>
      </c>
      <c r="E92" s="163" t="s">
        <v>138</v>
      </c>
      <c r="F92" s="268" t="s">
        <v>294</v>
      </c>
      <c r="G92" s="165"/>
      <c r="H92" s="162"/>
      <c r="I92" s="431"/>
      <c r="J92" s="431"/>
      <c r="K92" s="287">
        <f t="shared" si="8"/>
        <v>0</v>
      </c>
      <c r="L92" s="173"/>
      <c r="M92" s="175"/>
      <c r="N92" s="174"/>
      <c r="O92" s="288">
        <f t="shared" si="9"/>
        <v>0</v>
      </c>
      <c r="P92" s="289">
        <f t="shared" si="10"/>
        <v>1</v>
      </c>
      <c r="Q92" s="192"/>
    </row>
    <row r="93" spans="1:51" s="205" customFormat="1" ht="60" x14ac:dyDescent="0.25">
      <c r="A93" s="452" t="s">
        <v>229</v>
      </c>
      <c r="B93" s="204" t="s">
        <v>350</v>
      </c>
      <c r="C93" s="248" t="s">
        <v>351</v>
      </c>
      <c r="D93" s="211" t="s">
        <v>352</v>
      </c>
      <c r="E93" s="163" t="s">
        <v>138</v>
      </c>
      <c r="F93" s="260" t="s">
        <v>294</v>
      </c>
      <c r="G93" s="424"/>
      <c r="H93" s="426"/>
      <c r="I93" s="433"/>
      <c r="J93" s="433"/>
      <c r="K93" s="287">
        <f t="shared" si="8"/>
        <v>0</v>
      </c>
      <c r="L93" s="434"/>
      <c r="M93" s="392"/>
      <c r="N93" s="440"/>
      <c r="O93" s="288">
        <f t="shared" si="9"/>
        <v>0</v>
      </c>
      <c r="P93" s="289">
        <f t="shared" si="10"/>
        <v>1</v>
      </c>
      <c r="Q93" s="393"/>
    </row>
    <row r="94" spans="1:51" s="158" customFormat="1" ht="48" x14ac:dyDescent="0.25">
      <c r="A94" s="298" t="s">
        <v>227</v>
      </c>
      <c r="B94" s="161" t="s">
        <v>341</v>
      </c>
      <c r="C94" s="197" t="s">
        <v>368</v>
      </c>
      <c r="D94" s="210" t="s">
        <v>133</v>
      </c>
      <c r="E94" s="210" t="s">
        <v>134</v>
      </c>
      <c r="F94" s="358" t="s">
        <v>294</v>
      </c>
      <c r="G94" s="165"/>
      <c r="H94" s="162"/>
      <c r="I94" s="157"/>
      <c r="J94" s="157"/>
      <c r="K94" s="287">
        <f t="shared" si="8"/>
        <v>0</v>
      </c>
      <c r="L94" s="173"/>
      <c r="M94" s="175"/>
      <c r="N94" s="174"/>
      <c r="O94" s="288">
        <f t="shared" si="9"/>
        <v>0</v>
      </c>
      <c r="P94" s="289">
        <f t="shared" si="10"/>
        <v>1</v>
      </c>
      <c r="Q94" s="192"/>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row>
    <row r="95" spans="1:51" s="158" customFormat="1" ht="48" x14ac:dyDescent="0.25">
      <c r="A95" s="298" t="s">
        <v>227</v>
      </c>
      <c r="B95" s="161" t="s">
        <v>168</v>
      </c>
      <c r="C95" s="197" t="s">
        <v>169</v>
      </c>
      <c r="D95" s="210" t="s">
        <v>171</v>
      </c>
      <c r="E95" s="163" t="s">
        <v>170</v>
      </c>
      <c r="F95" s="260" t="s">
        <v>294</v>
      </c>
      <c r="G95" s="165"/>
      <c r="H95" s="162"/>
      <c r="I95" s="157"/>
      <c r="J95" s="157"/>
      <c r="K95" s="287">
        <f t="shared" si="8"/>
        <v>0</v>
      </c>
      <c r="L95" s="173"/>
      <c r="M95" s="175"/>
      <c r="N95" s="174"/>
      <c r="O95" s="288">
        <f t="shared" si="9"/>
        <v>0</v>
      </c>
      <c r="P95" s="289">
        <f t="shared" si="10"/>
        <v>1</v>
      </c>
      <c r="Q95" s="192"/>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row>
    <row r="96" spans="1:51" s="158" customFormat="1" ht="12" x14ac:dyDescent="0.25">
      <c r="A96" s="452" t="s">
        <v>227</v>
      </c>
      <c r="B96" s="204" t="s">
        <v>341</v>
      </c>
      <c r="C96" s="248" t="s">
        <v>342</v>
      </c>
      <c r="D96" s="211" t="s">
        <v>353</v>
      </c>
      <c r="E96" s="257" t="s">
        <v>354</v>
      </c>
      <c r="F96" s="498" t="s">
        <v>260</v>
      </c>
      <c r="G96" s="394"/>
      <c r="H96" s="365"/>
      <c r="I96" s="177"/>
      <c r="J96" s="177"/>
      <c r="K96" s="287">
        <f t="shared" si="8"/>
        <v>0</v>
      </c>
      <c r="L96" s="396"/>
      <c r="M96" s="397"/>
      <c r="N96" s="398"/>
      <c r="O96" s="395">
        <f t="shared" si="9"/>
        <v>0</v>
      </c>
      <c r="P96" s="380">
        <f t="shared" si="10"/>
        <v>1</v>
      </c>
      <c r="Q96" s="192"/>
      <c r="R96" s="205"/>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row>
    <row r="97" spans="1:51" s="481" customFormat="1" ht="36" x14ac:dyDescent="0.25">
      <c r="A97" s="484" t="s">
        <v>227</v>
      </c>
      <c r="B97" s="482" t="s">
        <v>341</v>
      </c>
      <c r="C97" s="485" t="s">
        <v>414</v>
      </c>
      <c r="D97" s="496" t="s">
        <v>353</v>
      </c>
      <c r="E97" s="497" t="s">
        <v>354</v>
      </c>
      <c r="F97" s="499" t="s">
        <v>260</v>
      </c>
      <c r="G97" s="486"/>
      <c r="H97" s="487"/>
      <c r="I97" s="488"/>
      <c r="J97" s="489"/>
      <c r="K97" s="490">
        <f t="shared" si="8"/>
        <v>0</v>
      </c>
      <c r="L97" s="491"/>
      <c r="M97" s="492"/>
      <c r="N97" s="493"/>
      <c r="O97" s="494">
        <f t="shared" si="9"/>
        <v>0</v>
      </c>
      <c r="P97" s="495">
        <f t="shared" si="10"/>
        <v>1</v>
      </c>
      <c r="Q97" s="393"/>
      <c r="R97" s="374"/>
      <c r="S97" s="374"/>
      <c r="T97" s="374"/>
      <c r="U97" s="374"/>
      <c r="V97" s="374"/>
      <c r="W97" s="374"/>
      <c r="X97" s="374"/>
      <c r="Y97" s="374"/>
      <c r="Z97" s="374"/>
      <c r="AA97" s="374"/>
      <c r="AB97" s="374"/>
      <c r="AC97" s="374"/>
      <c r="AD97" s="374"/>
      <c r="AE97" s="374"/>
      <c r="AF97" s="374"/>
      <c r="AG97" s="374"/>
      <c r="AH97" s="374"/>
      <c r="AI97" s="374"/>
      <c r="AJ97" s="374"/>
      <c r="AK97" s="374"/>
      <c r="AL97" s="374"/>
      <c r="AM97" s="374"/>
      <c r="AN97" s="374"/>
      <c r="AO97" s="374"/>
      <c r="AP97" s="374"/>
      <c r="AQ97" s="374"/>
      <c r="AR97" s="374"/>
      <c r="AS97" s="374"/>
      <c r="AT97" s="374"/>
      <c r="AU97" s="374"/>
      <c r="AV97" s="374"/>
      <c r="AW97" s="374"/>
      <c r="AX97" s="374"/>
      <c r="AY97" s="374"/>
    </row>
    <row r="98" spans="1:51" s="158" customFormat="1" ht="12" x14ac:dyDescent="0.25">
      <c r="A98" s="298"/>
      <c r="B98" s="204"/>
      <c r="C98" s="194"/>
      <c r="D98" s="156"/>
      <c r="E98" s="163"/>
      <c r="F98" s="188"/>
      <c r="G98" s="165"/>
      <c r="H98" s="185"/>
      <c r="I98" s="177"/>
      <c r="J98" s="157"/>
      <c r="K98" s="287">
        <f t="shared" si="8"/>
        <v>0</v>
      </c>
      <c r="L98" s="173"/>
      <c r="M98" s="175"/>
      <c r="N98" s="174"/>
      <c r="O98" s="288">
        <f t="shared" si="9"/>
        <v>0</v>
      </c>
      <c r="P98" s="289">
        <f t="shared" si="10"/>
        <v>1</v>
      </c>
      <c r="Q98" s="192"/>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row>
    <row r="99" spans="1:51" s="158" customFormat="1" ht="12" x14ac:dyDescent="0.25">
      <c r="A99" s="298"/>
      <c r="B99" s="161"/>
      <c r="C99" s="194"/>
      <c r="D99" s="210"/>
      <c r="E99" s="251"/>
      <c r="F99" s="269"/>
      <c r="G99" s="253"/>
      <c r="H99" s="162"/>
      <c r="I99" s="305"/>
      <c r="J99" s="306"/>
      <c r="K99" s="287">
        <f t="shared" si="8"/>
        <v>0</v>
      </c>
      <c r="L99" s="174"/>
      <c r="M99" s="175"/>
      <c r="N99" s="174"/>
      <c r="O99" s="288">
        <f t="shared" si="9"/>
        <v>0</v>
      </c>
      <c r="P99" s="289">
        <f t="shared" si="10"/>
        <v>1</v>
      </c>
      <c r="Q99" s="192"/>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row>
    <row r="100" spans="1:51" s="158" customFormat="1" ht="12" x14ac:dyDescent="0.25">
      <c r="A100" s="307"/>
      <c r="B100" s="308"/>
      <c r="C100" s="263"/>
      <c r="D100" s="309"/>
      <c r="E100" s="310"/>
      <c r="F100" s="311"/>
      <c r="G100" s="312"/>
      <c r="H100" s="302"/>
      <c r="I100" s="313"/>
      <c r="J100" s="314"/>
      <c r="K100" s="287">
        <f t="shared" si="8"/>
        <v>0</v>
      </c>
      <c r="L100" s="303"/>
      <c r="M100" s="315"/>
      <c r="N100" s="303"/>
      <c r="O100" s="288">
        <f t="shared" si="9"/>
        <v>0</v>
      </c>
      <c r="P100" s="289">
        <f t="shared" si="10"/>
        <v>1</v>
      </c>
      <c r="Q100" s="304"/>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row>
    <row r="101" spans="1:51" s="158" customFormat="1" ht="12" x14ac:dyDescent="0.25">
      <c r="A101" s="316"/>
      <c r="B101" s="317"/>
      <c r="C101" s="263"/>
      <c r="D101" s="318"/>
      <c r="E101" s="310"/>
      <c r="F101" s="311"/>
      <c r="G101" s="312"/>
      <c r="H101" s="302"/>
      <c r="I101" s="313"/>
      <c r="J101" s="314"/>
      <c r="K101" s="287">
        <f t="shared" si="8"/>
        <v>0</v>
      </c>
      <c r="L101" s="303"/>
      <c r="M101" s="315"/>
      <c r="N101" s="303"/>
      <c r="O101" s="288">
        <f t="shared" si="9"/>
        <v>0</v>
      </c>
      <c r="P101" s="289">
        <f t="shared" si="10"/>
        <v>1</v>
      </c>
      <c r="Q101" s="319"/>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row>
    <row r="102" spans="1:51" s="158" customFormat="1" ht="12" x14ac:dyDescent="0.25">
      <c r="A102" s="316"/>
      <c r="B102" s="317"/>
      <c r="C102" s="263"/>
      <c r="D102" s="318"/>
      <c r="E102" s="310"/>
      <c r="F102" s="311"/>
      <c r="G102" s="312"/>
      <c r="H102" s="302"/>
      <c r="I102" s="313"/>
      <c r="J102" s="314"/>
      <c r="K102" s="287">
        <f t="shared" si="8"/>
        <v>0</v>
      </c>
      <c r="L102" s="303"/>
      <c r="M102" s="315"/>
      <c r="N102" s="303"/>
      <c r="O102" s="288">
        <f t="shared" si="9"/>
        <v>0</v>
      </c>
      <c r="P102" s="289">
        <f t="shared" si="10"/>
        <v>1</v>
      </c>
      <c r="Q102" s="304"/>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row>
    <row r="103" spans="1:51" s="158" customFormat="1" ht="12" x14ac:dyDescent="0.25">
      <c r="A103" s="316"/>
      <c r="B103" s="317"/>
      <c r="C103" s="320"/>
      <c r="D103" s="309"/>
      <c r="E103" s="310"/>
      <c r="F103" s="311"/>
      <c r="G103" s="312"/>
      <c r="H103" s="302"/>
      <c r="I103" s="313"/>
      <c r="J103" s="314"/>
      <c r="K103" s="287">
        <f t="shared" si="8"/>
        <v>0</v>
      </c>
      <c r="L103" s="303"/>
      <c r="M103" s="315"/>
      <c r="N103" s="303"/>
      <c r="O103" s="288">
        <f t="shared" si="9"/>
        <v>0</v>
      </c>
      <c r="P103" s="289">
        <f t="shared" si="10"/>
        <v>1</v>
      </c>
      <c r="Q103" s="304"/>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row>
    <row r="104" spans="1:51" s="158" customFormat="1" ht="12" x14ac:dyDescent="0.25">
      <c r="A104" s="316"/>
      <c r="B104" s="317"/>
      <c r="C104" s="263"/>
      <c r="D104" s="318"/>
      <c r="E104" s="310"/>
      <c r="F104" s="311"/>
      <c r="G104" s="312"/>
      <c r="H104" s="302"/>
      <c r="I104" s="313"/>
      <c r="J104" s="314"/>
      <c r="K104" s="287">
        <f t="shared" si="8"/>
        <v>0</v>
      </c>
      <c r="L104" s="303"/>
      <c r="M104" s="315"/>
      <c r="N104" s="303"/>
      <c r="O104" s="288">
        <f t="shared" si="9"/>
        <v>0</v>
      </c>
      <c r="P104" s="289">
        <f t="shared" si="10"/>
        <v>1</v>
      </c>
      <c r="Q104" s="304"/>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row>
    <row r="105" spans="1:51" s="158" customFormat="1" ht="12" x14ac:dyDescent="0.25">
      <c r="A105" s="316"/>
      <c r="B105" s="317"/>
      <c r="C105" s="263"/>
      <c r="D105" s="318"/>
      <c r="E105" s="310"/>
      <c r="F105" s="311"/>
      <c r="G105" s="312"/>
      <c r="H105" s="302"/>
      <c r="I105" s="313"/>
      <c r="J105" s="314"/>
      <c r="K105" s="287">
        <f t="shared" si="8"/>
        <v>0</v>
      </c>
      <c r="L105" s="303"/>
      <c r="M105" s="315"/>
      <c r="N105" s="303"/>
      <c r="O105" s="288">
        <f t="shared" si="9"/>
        <v>0</v>
      </c>
      <c r="P105" s="289">
        <f t="shared" si="10"/>
        <v>1</v>
      </c>
      <c r="Q105" s="304"/>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row>
    <row r="106" spans="1:51" s="158" customFormat="1" ht="12" x14ac:dyDescent="0.25">
      <c r="A106" s="316"/>
      <c r="B106" s="317"/>
      <c r="C106" s="263"/>
      <c r="D106" s="321"/>
      <c r="E106" s="310"/>
      <c r="F106" s="311"/>
      <c r="G106" s="322"/>
      <c r="H106" s="323"/>
      <c r="I106" s="324"/>
      <c r="J106" s="325"/>
      <c r="K106" s="287">
        <f t="shared" ref="K106:K116" si="11">(J106*H106*I106)</f>
        <v>0</v>
      </c>
      <c r="L106" s="326"/>
      <c r="M106" s="327"/>
      <c r="N106" s="328"/>
      <c r="O106" s="288">
        <f t="shared" ref="O106:O116" si="12">SUM(G106,K106,L106,M106,N106)</f>
        <v>0</v>
      </c>
      <c r="P106" s="289">
        <f t="shared" si="10"/>
        <v>1</v>
      </c>
      <c r="Q106" s="304"/>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row>
    <row r="107" spans="1:51" s="158" customFormat="1" ht="12" x14ac:dyDescent="0.25">
      <c r="A107" s="316"/>
      <c r="B107" s="317"/>
      <c r="C107" s="263"/>
      <c r="D107" s="321"/>
      <c r="E107" s="310"/>
      <c r="F107" s="311"/>
      <c r="G107" s="322"/>
      <c r="H107" s="323"/>
      <c r="I107" s="324"/>
      <c r="J107" s="325"/>
      <c r="K107" s="287">
        <f t="shared" si="11"/>
        <v>0</v>
      </c>
      <c r="L107" s="326"/>
      <c r="M107" s="327"/>
      <c r="N107" s="328"/>
      <c r="O107" s="288">
        <f t="shared" si="12"/>
        <v>0</v>
      </c>
      <c r="P107" s="289">
        <f t="shared" si="10"/>
        <v>1</v>
      </c>
      <c r="Q107" s="304"/>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row>
    <row r="108" spans="1:51" s="158" customFormat="1" ht="12" x14ac:dyDescent="0.25">
      <c r="A108" s="316"/>
      <c r="B108" s="317"/>
      <c r="C108" s="263"/>
      <c r="D108" s="321"/>
      <c r="E108" s="310"/>
      <c r="F108" s="311"/>
      <c r="G108" s="322"/>
      <c r="H108" s="323"/>
      <c r="I108" s="324"/>
      <c r="J108" s="325"/>
      <c r="K108" s="287">
        <f t="shared" si="11"/>
        <v>0</v>
      </c>
      <c r="L108" s="326"/>
      <c r="M108" s="327"/>
      <c r="N108" s="328"/>
      <c r="O108" s="288">
        <f t="shared" si="12"/>
        <v>0</v>
      </c>
      <c r="P108" s="289">
        <f t="shared" si="10"/>
        <v>1</v>
      </c>
      <c r="Q108" s="304"/>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row>
    <row r="109" spans="1:51" s="158" customFormat="1" ht="12" x14ac:dyDescent="0.25">
      <c r="A109" s="316"/>
      <c r="B109" s="317"/>
      <c r="C109" s="263"/>
      <c r="D109" s="321"/>
      <c r="E109" s="310"/>
      <c r="F109" s="311"/>
      <c r="G109" s="322"/>
      <c r="H109" s="323"/>
      <c r="I109" s="324"/>
      <c r="J109" s="325"/>
      <c r="K109" s="287">
        <f t="shared" si="11"/>
        <v>0</v>
      </c>
      <c r="L109" s="326"/>
      <c r="M109" s="327"/>
      <c r="N109" s="328"/>
      <c r="O109" s="288">
        <f t="shared" si="12"/>
        <v>0</v>
      </c>
      <c r="P109" s="289">
        <f t="shared" si="10"/>
        <v>1</v>
      </c>
      <c r="Q109" s="304"/>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row>
    <row r="110" spans="1:51" s="158" customFormat="1" ht="12" x14ac:dyDescent="0.25">
      <c r="A110" s="316"/>
      <c r="B110" s="317"/>
      <c r="C110" s="263"/>
      <c r="D110" s="321"/>
      <c r="E110" s="310"/>
      <c r="F110" s="311"/>
      <c r="G110" s="322"/>
      <c r="H110" s="323"/>
      <c r="I110" s="324"/>
      <c r="J110" s="325"/>
      <c r="K110" s="287">
        <f t="shared" si="11"/>
        <v>0</v>
      </c>
      <c r="L110" s="326"/>
      <c r="M110" s="327"/>
      <c r="N110" s="328"/>
      <c r="O110" s="288">
        <f t="shared" si="12"/>
        <v>0</v>
      </c>
      <c r="P110" s="289">
        <f t="shared" si="10"/>
        <v>1</v>
      </c>
      <c r="Q110" s="304"/>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row>
    <row r="111" spans="1:51" s="158" customFormat="1" ht="12" x14ac:dyDescent="0.25">
      <c r="A111" s="316"/>
      <c r="B111" s="317"/>
      <c r="C111" s="263"/>
      <c r="D111" s="321"/>
      <c r="E111" s="310"/>
      <c r="F111" s="311"/>
      <c r="G111" s="322"/>
      <c r="H111" s="323"/>
      <c r="I111" s="324"/>
      <c r="J111" s="325"/>
      <c r="K111" s="287">
        <f t="shared" si="11"/>
        <v>0</v>
      </c>
      <c r="L111" s="326"/>
      <c r="M111" s="327"/>
      <c r="N111" s="328"/>
      <c r="O111" s="288">
        <f t="shared" si="12"/>
        <v>0</v>
      </c>
      <c r="P111" s="289">
        <f t="shared" si="10"/>
        <v>1</v>
      </c>
      <c r="Q111" s="304"/>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row>
    <row r="112" spans="1:51" s="158" customFormat="1" ht="12" x14ac:dyDescent="0.25">
      <c r="A112" s="316"/>
      <c r="B112" s="317"/>
      <c r="C112" s="263"/>
      <c r="D112" s="321"/>
      <c r="E112" s="310"/>
      <c r="F112" s="311"/>
      <c r="G112" s="322"/>
      <c r="H112" s="323"/>
      <c r="I112" s="324"/>
      <c r="J112" s="325"/>
      <c r="K112" s="287">
        <f t="shared" si="11"/>
        <v>0</v>
      </c>
      <c r="L112" s="326"/>
      <c r="M112" s="327"/>
      <c r="N112" s="328"/>
      <c r="O112" s="288">
        <f t="shared" si="12"/>
        <v>0</v>
      </c>
      <c r="P112" s="289">
        <f t="shared" si="10"/>
        <v>1</v>
      </c>
      <c r="Q112" s="304"/>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row>
    <row r="113" spans="1:51" s="158" customFormat="1" ht="12" x14ac:dyDescent="0.25">
      <c r="A113" s="316"/>
      <c r="B113" s="317"/>
      <c r="C113" s="263"/>
      <c r="D113" s="321"/>
      <c r="E113" s="310"/>
      <c r="F113" s="311"/>
      <c r="G113" s="322"/>
      <c r="H113" s="323"/>
      <c r="I113" s="324"/>
      <c r="J113" s="325"/>
      <c r="K113" s="287">
        <f t="shared" si="11"/>
        <v>0</v>
      </c>
      <c r="L113" s="326"/>
      <c r="M113" s="327"/>
      <c r="N113" s="328"/>
      <c r="O113" s="288">
        <f t="shared" si="12"/>
        <v>0</v>
      </c>
      <c r="P113" s="289">
        <f t="shared" si="10"/>
        <v>1</v>
      </c>
      <c r="Q113" s="304"/>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row>
    <row r="114" spans="1:51" s="158" customFormat="1" ht="12" x14ac:dyDescent="0.25">
      <c r="A114" s="316"/>
      <c r="B114" s="317"/>
      <c r="C114" s="263"/>
      <c r="D114" s="321"/>
      <c r="E114" s="310"/>
      <c r="F114" s="311"/>
      <c r="G114" s="322"/>
      <c r="H114" s="323"/>
      <c r="I114" s="324"/>
      <c r="J114" s="325"/>
      <c r="K114" s="287">
        <f t="shared" si="11"/>
        <v>0</v>
      </c>
      <c r="L114" s="326"/>
      <c r="M114" s="327"/>
      <c r="N114" s="328"/>
      <c r="O114" s="288">
        <f t="shared" si="12"/>
        <v>0</v>
      </c>
      <c r="P114" s="289">
        <f t="shared" si="10"/>
        <v>1</v>
      </c>
      <c r="Q114" s="304"/>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row>
    <row r="115" spans="1:51" s="158" customFormat="1" ht="12" x14ac:dyDescent="0.25">
      <c r="A115" s="316"/>
      <c r="B115" s="317"/>
      <c r="C115" s="263"/>
      <c r="D115" s="321"/>
      <c r="E115" s="310"/>
      <c r="F115" s="311"/>
      <c r="G115" s="322"/>
      <c r="H115" s="323"/>
      <c r="I115" s="324"/>
      <c r="J115" s="325"/>
      <c r="K115" s="287">
        <f t="shared" si="11"/>
        <v>0</v>
      </c>
      <c r="L115" s="326"/>
      <c r="M115" s="327"/>
      <c r="N115" s="328"/>
      <c r="O115" s="288">
        <f t="shared" si="12"/>
        <v>0</v>
      </c>
      <c r="P115" s="289">
        <f t="shared" si="10"/>
        <v>1</v>
      </c>
      <c r="Q115" s="304"/>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row>
    <row r="116" spans="1:51" s="158" customFormat="1" ht="12.6" thickBot="1" x14ac:dyDescent="0.3">
      <c r="A116" s="329"/>
      <c r="B116" s="330"/>
      <c r="C116" s="331"/>
      <c r="D116" s="332"/>
      <c r="E116" s="333"/>
      <c r="F116" s="330"/>
      <c r="G116" s="334"/>
      <c r="H116" s="335"/>
      <c r="I116" s="336"/>
      <c r="J116" s="337"/>
      <c r="K116" s="338">
        <f t="shared" si="11"/>
        <v>0</v>
      </c>
      <c r="L116" s="339"/>
      <c r="M116" s="340"/>
      <c r="N116" s="341"/>
      <c r="O116" s="342">
        <f t="shared" si="12"/>
        <v>0</v>
      </c>
      <c r="P116" s="343">
        <f t="shared" si="10"/>
        <v>1</v>
      </c>
      <c r="Q116" s="344"/>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row>
    <row r="117" spans="1:51" s="244" customFormat="1" x14ac:dyDescent="0.3">
      <c r="A117" s="350"/>
      <c r="B117" s="350"/>
      <c r="C117" s="350"/>
      <c r="D117" s="350"/>
      <c r="E117" s="350"/>
      <c r="F117" s="350"/>
      <c r="G117" s="351"/>
      <c r="H117" s="351"/>
      <c r="I117" s="351"/>
      <c r="J117" s="351"/>
      <c r="K117" s="351"/>
      <c r="L117" s="351"/>
      <c r="M117" s="351"/>
      <c r="N117" s="351"/>
      <c r="O117" s="352"/>
      <c r="P117" s="246"/>
    </row>
    <row r="118" spans="1:51" s="244" customFormat="1" x14ac:dyDescent="0.3">
      <c r="A118" s="350"/>
      <c r="B118" s="350"/>
      <c r="C118" s="350"/>
      <c r="D118" s="350"/>
      <c r="E118" s="350"/>
      <c r="F118" s="350"/>
      <c r="G118" s="351"/>
      <c r="H118" s="351"/>
      <c r="I118" s="351"/>
      <c r="J118" s="351"/>
      <c r="K118" s="351"/>
      <c r="L118" s="351"/>
      <c r="M118" s="351"/>
      <c r="N118" s="351"/>
      <c r="O118" s="352"/>
      <c r="P118" s="246"/>
    </row>
    <row r="119" spans="1:51" s="244" customFormat="1" x14ac:dyDescent="0.3">
      <c r="A119" s="350"/>
      <c r="B119" s="350"/>
      <c r="C119" s="350"/>
      <c r="D119" s="350"/>
      <c r="E119" s="350"/>
      <c r="F119" s="350"/>
      <c r="G119" s="351"/>
      <c r="H119" s="351"/>
      <c r="I119" s="351"/>
      <c r="J119" s="351"/>
      <c r="K119" s="351"/>
      <c r="L119" s="351"/>
      <c r="M119" s="351"/>
      <c r="N119" s="351"/>
      <c r="O119" s="352"/>
      <c r="P119" s="246"/>
    </row>
    <row r="120" spans="1:51" s="244" customFormat="1" x14ac:dyDescent="0.3">
      <c r="A120" s="350"/>
      <c r="B120" s="350"/>
      <c r="C120" s="350"/>
      <c r="D120" s="350"/>
      <c r="E120" s="350"/>
      <c r="F120" s="350"/>
      <c r="G120" s="351"/>
      <c r="H120" s="351"/>
      <c r="I120" s="351"/>
      <c r="J120" s="351"/>
      <c r="K120" s="351"/>
      <c r="L120" s="351"/>
      <c r="M120" s="351"/>
      <c r="N120" s="351"/>
      <c r="O120" s="352"/>
      <c r="P120" s="246"/>
    </row>
    <row r="121" spans="1:51" s="244" customFormat="1" x14ac:dyDescent="0.3">
      <c r="A121" s="350"/>
      <c r="B121" s="350"/>
      <c r="C121" s="350"/>
      <c r="D121" s="350"/>
      <c r="E121" s="350"/>
      <c r="F121" s="350"/>
      <c r="G121" s="351"/>
      <c r="H121" s="351"/>
      <c r="I121" s="351"/>
      <c r="J121" s="351"/>
      <c r="K121" s="351"/>
      <c r="L121" s="351"/>
      <c r="M121" s="351"/>
      <c r="N121" s="351"/>
      <c r="O121" s="352"/>
      <c r="P121" s="246"/>
    </row>
    <row r="122" spans="1:51" s="244" customFormat="1" x14ac:dyDescent="0.3">
      <c r="A122" s="350"/>
      <c r="B122" s="350"/>
      <c r="C122" s="350"/>
      <c r="D122" s="350"/>
      <c r="E122" s="350"/>
      <c r="F122" s="350"/>
      <c r="G122" s="351"/>
      <c r="H122" s="351"/>
      <c r="I122" s="351"/>
      <c r="J122" s="351"/>
      <c r="K122" s="351"/>
      <c r="L122" s="351"/>
      <c r="M122" s="351"/>
      <c r="N122" s="351"/>
      <c r="O122" s="352"/>
      <c r="P122" s="246"/>
    </row>
    <row r="123" spans="1:51" s="244" customFormat="1" x14ac:dyDescent="0.3">
      <c r="A123" s="350"/>
      <c r="B123" s="350"/>
      <c r="C123" s="350"/>
      <c r="D123" s="350"/>
      <c r="E123" s="350"/>
      <c r="F123" s="350"/>
      <c r="G123" s="351"/>
      <c r="H123" s="351"/>
      <c r="I123" s="351"/>
      <c r="J123" s="351"/>
      <c r="K123" s="351"/>
      <c r="L123" s="351"/>
      <c r="M123" s="351"/>
      <c r="N123" s="351"/>
      <c r="O123" s="352"/>
      <c r="P123" s="246"/>
    </row>
    <row r="124" spans="1:51" s="244" customFormat="1" x14ac:dyDescent="0.3">
      <c r="A124" s="350"/>
      <c r="B124" s="350"/>
      <c r="C124" s="350"/>
      <c r="D124" s="350"/>
      <c r="E124" s="350"/>
      <c r="F124" s="350"/>
      <c r="G124" s="351"/>
      <c r="H124" s="351"/>
      <c r="I124" s="351"/>
      <c r="J124" s="351"/>
      <c r="K124" s="351"/>
      <c r="L124" s="351"/>
      <c r="M124" s="351"/>
      <c r="N124" s="351"/>
      <c r="O124" s="352"/>
      <c r="P124" s="246"/>
    </row>
    <row r="125" spans="1:51" s="244" customFormat="1" x14ac:dyDescent="0.3">
      <c r="A125" s="350"/>
      <c r="B125" s="350"/>
      <c r="C125" s="350"/>
      <c r="D125" s="350"/>
      <c r="E125" s="350"/>
      <c r="F125" s="350"/>
      <c r="G125" s="351"/>
      <c r="H125" s="351"/>
      <c r="I125" s="351"/>
      <c r="J125" s="351"/>
      <c r="K125" s="351"/>
      <c r="L125" s="351"/>
      <c r="M125" s="351"/>
      <c r="N125" s="351"/>
      <c r="O125" s="352"/>
      <c r="P125" s="246"/>
    </row>
    <row r="126" spans="1:51" s="244" customFormat="1" x14ac:dyDescent="0.3">
      <c r="A126" s="350"/>
      <c r="B126" s="350"/>
      <c r="C126" s="350"/>
      <c r="D126" s="350"/>
      <c r="E126" s="350"/>
      <c r="F126" s="350"/>
      <c r="G126" s="351"/>
      <c r="H126" s="351"/>
      <c r="I126" s="351"/>
      <c r="J126" s="351"/>
      <c r="K126" s="351"/>
      <c r="L126" s="351"/>
      <c r="M126" s="351"/>
      <c r="N126" s="351"/>
      <c r="O126" s="352"/>
      <c r="P126" s="246"/>
    </row>
    <row r="127" spans="1:51" s="244" customFormat="1" x14ac:dyDescent="0.3">
      <c r="A127" s="350"/>
      <c r="B127" s="350"/>
      <c r="C127" s="350"/>
      <c r="D127" s="350"/>
      <c r="E127" s="350"/>
      <c r="F127" s="350"/>
      <c r="G127" s="351"/>
      <c r="H127" s="351"/>
      <c r="I127" s="351"/>
      <c r="J127" s="351"/>
      <c r="K127" s="351"/>
      <c r="L127" s="351"/>
      <c r="M127" s="351"/>
      <c r="N127" s="351"/>
      <c r="O127" s="352"/>
      <c r="P127" s="246"/>
    </row>
    <row r="128" spans="1:51" s="244" customFormat="1" x14ac:dyDescent="0.3">
      <c r="A128" s="350"/>
      <c r="B128" s="350"/>
      <c r="C128" s="350"/>
      <c r="D128" s="350"/>
      <c r="E128" s="350"/>
      <c r="F128" s="350"/>
      <c r="G128" s="351"/>
      <c r="H128" s="351"/>
      <c r="I128" s="351"/>
      <c r="J128" s="351"/>
      <c r="K128" s="351"/>
      <c r="L128" s="351"/>
      <c r="M128" s="351"/>
      <c r="N128" s="351"/>
      <c r="O128" s="352"/>
      <c r="P128" s="246"/>
    </row>
    <row r="129" spans="1:16" s="244" customFormat="1" x14ac:dyDescent="0.3">
      <c r="A129" s="350"/>
      <c r="B129" s="350"/>
      <c r="C129" s="350"/>
      <c r="D129" s="350"/>
      <c r="E129" s="350"/>
      <c r="F129" s="350"/>
      <c r="G129" s="351"/>
      <c r="H129" s="351"/>
      <c r="I129" s="351"/>
      <c r="J129" s="351"/>
      <c r="K129" s="351"/>
      <c r="L129" s="351"/>
      <c r="M129" s="351"/>
      <c r="N129" s="351"/>
      <c r="O129" s="352"/>
      <c r="P129" s="246"/>
    </row>
    <row r="130" spans="1:16" s="244" customFormat="1" x14ac:dyDescent="0.3">
      <c r="A130" s="350"/>
      <c r="B130" s="350"/>
      <c r="C130" s="350"/>
      <c r="D130" s="350"/>
      <c r="E130" s="350"/>
      <c r="F130" s="350"/>
      <c r="G130" s="351"/>
      <c r="H130" s="351"/>
      <c r="I130" s="351"/>
      <c r="J130" s="351"/>
      <c r="K130" s="351"/>
      <c r="L130" s="351"/>
      <c r="M130" s="351"/>
      <c r="N130" s="351"/>
      <c r="O130" s="352"/>
      <c r="P130" s="246"/>
    </row>
    <row r="131" spans="1:16" s="244" customFormat="1" x14ac:dyDescent="0.3">
      <c r="A131" s="350"/>
      <c r="B131" s="350"/>
      <c r="C131" s="350"/>
      <c r="D131" s="350"/>
      <c r="E131" s="350"/>
      <c r="F131" s="350"/>
      <c r="G131" s="351"/>
      <c r="H131" s="351"/>
      <c r="I131" s="351"/>
      <c r="J131" s="351"/>
      <c r="K131" s="351"/>
      <c r="L131" s="351"/>
      <c r="M131" s="351"/>
      <c r="N131" s="351"/>
      <c r="O131" s="352"/>
      <c r="P131" s="246"/>
    </row>
    <row r="132" spans="1:16" s="244" customFormat="1" x14ac:dyDescent="0.3">
      <c r="A132" s="350"/>
      <c r="B132" s="350"/>
      <c r="C132" s="350"/>
      <c r="D132" s="350"/>
      <c r="E132" s="350"/>
      <c r="F132" s="350"/>
      <c r="G132" s="351"/>
      <c r="H132" s="351"/>
      <c r="I132" s="351"/>
      <c r="J132" s="351"/>
      <c r="K132" s="351"/>
      <c r="L132" s="351"/>
      <c r="M132" s="351"/>
      <c r="N132" s="351"/>
      <c r="O132" s="352"/>
      <c r="P132" s="246"/>
    </row>
    <row r="133" spans="1:16" s="244" customFormat="1" x14ac:dyDescent="0.3">
      <c r="A133" s="350"/>
      <c r="B133" s="350"/>
      <c r="C133" s="350"/>
      <c r="D133" s="350"/>
      <c r="E133" s="350"/>
      <c r="F133" s="350"/>
      <c r="G133" s="351"/>
      <c r="H133" s="351"/>
      <c r="I133" s="351"/>
      <c r="J133" s="351"/>
      <c r="K133" s="351"/>
      <c r="L133" s="351"/>
      <c r="M133" s="351"/>
      <c r="N133" s="351"/>
      <c r="O133" s="352"/>
      <c r="P133" s="246"/>
    </row>
    <row r="134" spans="1:16" s="244" customFormat="1" x14ac:dyDescent="0.3">
      <c r="A134" s="350"/>
      <c r="B134" s="350"/>
      <c r="C134" s="350"/>
      <c r="D134" s="350"/>
      <c r="E134" s="350"/>
      <c r="F134" s="350"/>
      <c r="G134" s="351"/>
      <c r="H134" s="351"/>
      <c r="I134" s="351"/>
      <c r="J134" s="351"/>
      <c r="K134" s="351"/>
      <c r="L134" s="351"/>
      <c r="M134" s="351"/>
      <c r="N134" s="351"/>
      <c r="O134" s="352"/>
      <c r="P134" s="246"/>
    </row>
    <row r="135" spans="1:16" s="244" customFormat="1" x14ac:dyDescent="0.3">
      <c r="A135" s="350"/>
      <c r="B135" s="350"/>
      <c r="C135" s="350"/>
      <c r="D135" s="350"/>
      <c r="E135" s="350"/>
      <c r="F135" s="350"/>
      <c r="G135" s="351"/>
      <c r="H135" s="351"/>
      <c r="I135" s="351"/>
      <c r="J135" s="351"/>
      <c r="K135" s="351"/>
      <c r="L135" s="351"/>
      <c r="M135" s="351"/>
      <c r="N135" s="351"/>
      <c r="O135" s="352"/>
      <c r="P135" s="246"/>
    </row>
    <row r="136" spans="1:16" s="244" customFormat="1" x14ac:dyDescent="0.3">
      <c r="O136" s="245"/>
      <c r="P136" s="246"/>
    </row>
    <row r="137" spans="1:16" s="244" customFormat="1" x14ac:dyDescent="0.3">
      <c r="O137" s="245"/>
      <c r="P137" s="246"/>
    </row>
    <row r="138" spans="1:16" s="244" customFormat="1" x14ac:dyDescent="0.3">
      <c r="O138" s="245"/>
      <c r="P138" s="246"/>
    </row>
    <row r="139" spans="1:16" s="244" customFormat="1" x14ac:dyDescent="0.3">
      <c r="O139" s="245"/>
      <c r="P139" s="246"/>
    </row>
    <row r="140" spans="1:16" s="244" customFormat="1" x14ac:dyDescent="0.3">
      <c r="O140" s="245"/>
      <c r="P140" s="246"/>
    </row>
    <row r="141" spans="1:16" s="244" customFormat="1" x14ac:dyDescent="0.3">
      <c r="O141" s="245"/>
      <c r="P141" s="246"/>
    </row>
    <row r="142" spans="1:16" s="244" customFormat="1" x14ac:dyDescent="0.3">
      <c r="O142" s="245"/>
      <c r="P142" s="246"/>
    </row>
    <row r="143" spans="1:16" s="244" customFormat="1" x14ac:dyDescent="0.3">
      <c r="O143" s="245"/>
      <c r="P143" s="246"/>
    </row>
    <row r="144" spans="1:16" s="244" customFormat="1" x14ac:dyDescent="0.3">
      <c r="O144" s="245"/>
      <c r="P144" s="246"/>
    </row>
    <row r="145" spans="15:16" s="244" customFormat="1" x14ac:dyDescent="0.3">
      <c r="O145" s="245"/>
      <c r="P145" s="246"/>
    </row>
    <row r="146" spans="15:16" s="244" customFormat="1" x14ac:dyDescent="0.3">
      <c r="O146" s="245"/>
      <c r="P146" s="246"/>
    </row>
    <row r="147" spans="15:16" s="244" customFormat="1" x14ac:dyDescent="0.3">
      <c r="O147" s="245"/>
      <c r="P147" s="246"/>
    </row>
    <row r="148" spans="15:16" s="244" customFormat="1" x14ac:dyDescent="0.3">
      <c r="O148" s="245"/>
      <c r="P148" s="246"/>
    </row>
    <row r="149" spans="15:16" s="244" customFormat="1" x14ac:dyDescent="0.3">
      <c r="O149" s="245"/>
      <c r="P149" s="246"/>
    </row>
    <row r="150" spans="15:16" s="244" customFormat="1" x14ac:dyDescent="0.3">
      <c r="O150" s="245"/>
      <c r="P150" s="246"/>
    </row>
    <row r="151" spans="15:16" s="244" customFormat="1" x14ac:dyDescent="0.3">
      <c r="O151" s="245"/>
      <c r="P151" s="246"/>
    </row>
    <row r="152" spans="15:16" s="244" customFormat="1" x14ac:dyDescent="0.3">
      <c r="O152" s="245"/>
      <c r="P152" s="246"/>
    </row>
    <row r="153" spans="15:16" s="244" customFormat="1" x14ac:dyDescent="0.3">
      <c r="O153" s="245"/>
      <c r="P153" s="246"/>
    </row>
    <row r="154" spans="15:16" s="244" customFormat="1" x14ac:dyDescent="0.3">
      <c r="O154" s="245"/>
      <c r="P154" s="246"/>
    </row>
    <row r="155" spans="15:16" s="244" customFormat="1" x14ac:dyDescent="0.3">
      <c r="O155" s="245"/>
      <c r="P155" s="246"/>
    </row>
    <row r="156" spans="15:16" s="244" customFormat="1" x14ac:dyDescent="0.3">
      <c r="O156" s="245"/>
      <c r="P156" s="246"/>
    </row>
    <row r="157" spans="15:16" s="244" customFormat="1" x14ac:dyDescent="0.3">
      <c r="O157" s="245"/>
      <c r="P157" s="246"/>
    </row>
    <row r="158" spans="15:16" s="244" customFormat="1" x14ac:dyDescent="0.3">
      <c r="O158" s="245"/>
      <c r="P158" s="246"/>
    </row>
    <row r="159" spans="15:16" s="244" customFormat="1" x14ac:dyDescent="0.3">
      <c r="O159" s="245"/>
      <c r="P159" s="246"/>
    </row>
    <row r="160" spans="15:16" s="244" customFormat="1" x14ac:dyDescent="0.3">
      <c r="O160" s="245"/>
      <c r="P160" s="246"/>
    </row>
    <row r="161" spans="15:16" s="244" customFormat="1" x14ac:dyDescent="0.3">
      <c r="O161" s="245"/>
      <c r="P161" s="246"/>
    </row>
    <row r="162" spans="15:16" s="244" customFormat="1" x14ac:dyDescent="0.3">
      <c r="O162" s="245"/>
      <c r="P162" s="246"/>
    </row>
    <row r="163" spans="15:16" s="244" customFormat="1" x14ac:dyDescent="0.3">
      <c r="O163" s="245"/>
      <c r="P163" s="246"/>
    </row>
    <row r="164" spans="15:16" s="244" customFormat="1" x14ac:dyDescent="0.3">
      <c r="O164" s="245"/>
      <c r="P164" s="246"/>
    </row>
    <row r="165" spans="15:16" s="244" customFormat="1" x14ac:dyDescent="0.3">
      <c r="O165" s="245"/>
      <c r="P165" s="246"/>
    </row>
    <row r="166" spans="15:16" s="244" customFormat="1" x14ac:dyDescent="0.3">
      <c r="O166" s="245"/>
      <c r="P166" s="246"/>
    </row>
    <row r="167" spans="15:16" s="244" customFormat="1" x14ac:dyDescent="0.3">
      <c r="O167" s="245"/>
      <c r="P167" s="246"/>
    </row>
    <row r="168" spans="15:16" s="244" customFormat="1" x14ac:dyDescent="0.3">
      <c r="O168" s="245"/>
      <c r="P168" s="246"/>
    </row>
    <row r="169" spans="15:16" s="244" customFormat="1" x14ac:dyDescent="0.3">
      <c r="O169" s="245"/>
      <c r="P169" s="246"/>
    </row>
    <row r="170" spans="15:16" s="244" customFormat="1" x14ac:dyDescent="0.3">
      <c r="O170" s="245"/>
      <c r="P170" s="246"/>
    </row>
    <row r="171" spans="15:16" s="244" customFormat="1" x14ac:dyDescent="0.3">
      <c r="O171" s="245"/>
      <c r="P171" s="246"/>
    </row>
    <row r="172" spans="15:16" s="244" customFormat="1" x14ac:dyDescent="0.3">
      <c r="O172" s="245"/>
      <c r="P172" s="246"/>
    </row>
    <row r="173" spans="15:16" s="244" customFormat="1" x14ac:dyDescent="0.3">
      <c r="O173" s="245"/>
      <c r="P173" s="246"/>
    </row>
    <row r="174" spans="15:16" s="244" customFormat="1" x14ac:dyDescent="0.3">
      <c r="O174" s="245"/>
      <c r="P174" s="246"/>
    </row>
    <row r="175" spans="15:16" s="244" customFormat="1" x14ac:dyDescent="0.3">
      <c r="O175" s="245"/>
      <c r="P175" s="246"/>
    </row>
    <row r="176" spans="15:16" s="244" customFormat="1" x14ac:dyDescent="0.3">
      <c r="O176" s="245"/>
      <c r="P176" s="246"/>
    </row>
    <row r="177" spans="15:16" s="244" customFormat="1" x14ac:dyDescent="0.3">
      <c r="O177" s="245"/>
      <c r="P177" s="246"/>
    </row>
    <row r="178" spans="15:16" s="244" customFormat="1" x14ac:dyDescent="0.3">
      <c r="O178" s="245"/>
      <c r="P178" s="246"/>
    </row>
    <row r="179" spans="15:16" s="244" customFormat="1" x14ac:dyDescent="0.3">
      <c r="O179" s="245"/>
      <c r="P179" s="246"/>
    </row>
    <row r="180" spans="15:16" s="244" customFormat="1" x14ac:dyDescent="0.3">
      <c r="O180" s="245"/>
      <c r="P180" s="246"/>
    </row>
    <row r="181" spans="15:16" s="244" customFormat="1" x14ac:dyDescent="0.3">
      <c r="O181" s="245"/>
      <c r="P181" s="246"/>
    </row>
    <row r="182" spans="15:16" s="244" customFormat="1" x14ac:dyDescent="0.3">
      <c r="O182" s="245"/>
      <c r="P182" s="246"/>
    </row>
    <row r="183" spans="15:16" s="244" customFormat="1" x14ac:dyDescent="0.3">
      <c r="O183" s="245"/>
      <c r="P183" s="246"/>
    </row>
    <row r="184" spans="15:16" s="244" customFormat="1" x14ac:dyDescent="0.3">
      <c r="O184" s="245"/>
      <c r="P184" s="246"/>
    </row>
    <row r="185" spans="15:16" s="244" customFormat="1" x14ac:dyDescent="0.3">
      <c r="O185" s="245"/>
      <c r="P185" s="246"/>
    </row>
    <row r="186" spans="15:16" s="244" customFormat="1" x14ac:dyDescent="0.3">
      <c r="O186" s="245"/>
      <c r="P186" s="246"/>
    </row>
    <row r="187" spans="15:16" s="244" customFormat="1" x14ac:dyDescent="0.3">
      <c r="O187" s="245"/>
      <c r="P187" s="246"/>
    </row>
    <row r="188" spans="15:16" s="244" customFormat="1" x14ac:dyDescent="0.3">
      <c r="O188" s="245"/>
      <c r="P188" s="246"/>
    </row>
    <row r="189" spans="15:16" s="244" customFormat="1" x14ac:dyDescent="0.3">
      <c r="O189" s="245"/>
      <c r="P189" s="246"/>
    </row>
    <row r="190" spans="15:16" s="244" customFormat="1" x14ac:dyDescent="0.3">
      <c r="O190" s="245"/>
      <c r="P190" s="246"/>
    </row>
    <row r="191" spans="15:16" s="244" customFormat="1" x14ac:dyDescent="0.3">
      <c r="O191" s="245"/>
      <c r="P191" s="246"/>
    </row>
    <row r="192" spans="15:16" s="244" customFormat="1" x14ac:dyDescent="0.3">
      <c r="O192" s="245"/>
      <c r="P192" s="246"/>
    </row>
    <row r="193" spans="15:16" s="244" customFormat="1" x14ac:dyDescent="0.3">
      <c r="O193" s="245"/>
      <c r="P193" s="246"/>
    </row>
    <row r="194" spans="15:16" s="244" customFormat="1" x14ac:dyDescent="0.3">
      <c r="O194" s="245"/>
      <c r="P194" s="246"/>
    </row>
    <row r="195" spans="15:16" s="244" customFormat="1" x14ac:dyDescent="0.3">
      <c r="O195" s="245"/>
      <c r="P195" s="246"/>
    </row>
    <row r="196" spans="15:16" s="244" customFormat="1" x14ac:dyDescent="0.3">
      <c r="O196" s="245"/>
      <c r="P196" s="246"/>
    </row>
    <row r="197" spans="15:16" s="244" customFormat="1" x14ac:dyDescent="0.3">
      <c r="O197" s="245"/>
      <c r="P197" s="246"/>
    </row>
    <row r="198" spans="15:16" s="244" customFormat="1" x14ac:dyDescent="0.3">
      <c r="O198" s="245"/>
      <c r="P198" s="246"/>
    </row>
    <row r="199" spans="15:16" s="244" customFormat="1" x14ac:dyDescent="0.3">
      <c r="O199" s="245"/>
      <c r="P199" s="246"/>
    </row>
    <row r="200" spans="15:16" s="244" customFormat="1" x14ac:dyDescent="0.3">
      <c r="O200" s="245"/>
      <c r="P200" s="246"/>
    </row>
    <row r="201" spans="15:16" s="244" customFormat="1" x14ac:dyDescent="0.3">
      <c r="O201" s="245"/>
      <c r="P201" s="246"/>
    </row>
    <row r="202" spans="15:16" s="244" customFormat="1" x14ac:dyDescent="0.3">
      <c r="O202" s="245"/>
      <c r="P202" s="246"/>
    </row>
    <row r="203" spans="15:16" s="244" customFormat="1" x14ac:dyDescent="0.3">
      <c r="O203" s="245"/>
      <c r="P203" s="246"/>
    </row>
    <row r="204" spans="15:16" s="244" customFormat="1" x14ac:dyDescent="0.3">
      <c r="O204" s="245"/>
      <c r="P204" s="246"/>
    </row>
    <row r="205" spans="15:16" s="244" customFormat="1" x14ac:dyDescent="0.3">
      <c r="O205" s="245"/>
      <c r="P205" s="246"/>
    </row>
    <row r="206" spans="15:16" s="244" customFormat="1" x14ac:dyDescent="0.3">
      <c r="O206" s="245"/>
      <c r="P206" s="246"/>
    </row>
    <row r="207" spans="15:16" s="244" customFormat="1" x14ac:dyDescent="0.3">
      <c r="O207" s="245"/>
      <c r="P207" s="246"/>
    </row>
    <row r="208" spans="15:16" s="244" customFormat="1" x14ac:dyDescent="0.3">
      <c r="O208" s="245"/>
      <c r="P208" s="246"/>
    </row>
    <row r="209" spans="15:16" s="244" customFormat="1" x14ac:dyDescent="0.3">
      <c r="O209" s="245"/>
      <c r="P209" s="246"/>
    </row>
    <row r="210" spans="15:16" s="244" customFormat="1" x14ac:dyDescent="0.3">
      <c r="O210" s="245"/>
      <c r="P210" s="246"/>
    </row>
    <row r="211" spans="15:16" s="244" customFormat="1" x14ac:dyDescent="0.3">
      <c r="O211" s="245"/>
      <c r="P211" s="246"/>
    </row>
    <row r="212" spans="15:16" s="244" customFormat="1" x14ac:dyDescent="0.3">
      <c r="O212" s="245"/>
      <c r="P212" s="246"/>
    </row>
    <row r="213" spans="15:16" s="244" customFormat="1" x14ac:dyDescent="0.3">
      <c r="O213" s="245"/>
      <c r="P213" s="246"/>
    </row>
    <row r="214" spans="15:16" s="244" customFormat="1" x14ac:dyDescent="0.3">
      <c r="O214" s="245"/>
      <c r="P214" s="246"/>
    </row>
    <row r="215" spans="15:16" s="244" customFormat="1" x14ac:dyDescent="0.3">
      <c r="O215" s="245"/>
      <c r="P215" s="246"/>
    </row>
    <row r="216" spans="15:16" s="244" customFormat="1" x14ac:dyDescent="0.3">
      <c r="O216" s="245"/>
      <c r="P216" s="246"/>
    </row>
    <row r="217" spans="15:16" s="244" customFormat="1" x14ac:dyDescent="0.3">
      <c r="O217" s="245"/>
      <c r="P217" s="246"/>
    </row>
    <row r="218" spans="15:16" s="244" customFormat="1" x14ac:dyDescent="0.3">
      <c r="O218" s="245"/>
      <c r="P218" s="246"/>
    </row>
    <row r="219" spans="15:16" s="244" customFormat="1" x14ac:dyDescent="0.3">
      <c r="O219" s="245"/>
      <c r="P219" s="246"/>
    </row>
    <row r="220" spans="15:16" s="244" customFormat="1" x14ac:dyDescent="0.3">
      <c r="O220" s="245"/>
      <c r="P220" s="246"/>
    </row>
    <row r="221" spans="15:16" s="244" customFormat="1" x14ac:dyDescent="0.3">
      <c r="O221" s="245"/>
      <c r="P221" s="246"/>
    </row>
    <row r="222" spans="15:16" s="244" customFormat="1" x14ac:dyDescent="0.3">
      <c r="O222" s="245"/>
      <c r="P222" s="246"/>
    </row>
    <row r="223" spans="15:16" s="244" customFormat="1" x14ac:dyDescent="0.3">
      <c r="O223" s="245"/>
      <c r="P223" s="246"/>
    </row>
    <row r="224" spans="15:16" s="244" customFormat="1" x14ac:dyDescent="0.3">
      <c r="O224" s="245"/>
      <c r="P224" s="246"/>
    </row>
    <row r="225" spans="15:16" s="244" customFormat="1" x14ac:dyDescent="0.3">
      <c r="O225" s="245"/>
      <c r="P225" s="246"/>
    </row>
    <row r="226" spans="15:16" s="244" customFormat="1" x14ac:dyDescent="0.3">
      <c r="O226" s="245"/>
      <c r="P226" s="246"/>
    </row>
    <row r="227" spans="15:16" s="244" customFormat="1" x14ac:dyDescent="0.3">
      <c r="O227" s="245"/>
      <c r="P227" s="246"/>
    </row>
    <row r="228" spans="15:16" s="244" customFormat="1" x14ac:dyDescent="0.3">
      <c r="O228" s="245"/>
      <c r="P228" s="246"/>
    </row>
    <row r="229" spans="15:16" s="244" customFormat="1" x14ac:dyDescent="0.3">
      <c r="O229" s="245"/>
      <c r="P229" s="246"/>
    </row>
    <row r="230" spans="15:16" s="244" customFormat="1" x14ac:dyDescent="0.3">
      <c r="O230" s="245"/>
      <c r="P230" s="246"/>
    </row>
    <row r="231" spans="15:16" s="244" customFormat="1" x14ac:dyDescent="0.3">
      <c r="O231" s="245"/>
      <c r="P231" s="246"/>
    </row>
    <row r="232" spans="15:16" s="244" customFormat="1" x14ac:dyDescent="0.3">
      <c r="O232" s="245"/>
      <c r="P232" s="246"/>
    </row>
    <row r="233" spans="15:16" s="244" customFormat="1" x14ac:dyDescent="0.3">
      <c r="O233" s="245"/>
      <c r="P233" s="246"/>
    </row>
    <row r="234" spans="15:16" s="244" customFormat="1" x14ac:dyDescent="0.3">
      <c r="O234" s="245"/>
      <c r="P234" s="246"/>
    </row>
    <row r="235" spans="15:16" s="244" customFormat="1" x14ac:dyDescent="0.3">
      <c r="O235" s="245"/>
      <c r="P235" s="246"/>
    </row>
    <row r="236" spans="15:16" s="244" customFormat="1" x14ac:dyDescent="0.3">
      <c r="O236" s="245"/>
      <c r="P236" s="246"/>
    </row>
    <row r="237" spans="15:16" s="244" customFormat="1" x14ac:dyDescent="0.3">
      <c r="O237" s="245"/>
      <c r="P237" s="246"/>
    </row>
    <row r="238" spans="15:16" s="244" customFormat="1" x14ac:dyDescent="0.3">
      <c r="O238" s="245"/>
      <c r="P238" s="246"/>
    </row>
    <row r="239" spans="15:16" s="244" customFormat="1" x14ac:dyDescent="0.3">
      <c r="O239" s="245"/>
      <c r="P239" s="246"/>
    </row>
    <row r="240" spans="15:16" s="244" customFormat="1" x14ac:dyDescent="0.3">
      <c r="O240" s="245"/>
      <c r="P240" s="246"/>
    </row>
    <row r="241" spans="15:16" s="244" customFormat="1" x14ac:dyDescent="0.3">
      <c r="O241" s="245"/>
      <c r="P241" s="246"/>
    </row>
    <row r="242" spans="15:16" s="244" customFormat="1" x14ac:dyDescent="0.3">
      <c r="O242" s="245"/>
      <c r="P242" s="246"/>
    </row>
    <row r="243" spans="15:16" s="244" customFormat="1" x14ac:dyDescent="0.3">
      <c r="O243" s="245"/>
      <c r="P243" s="246"/>
    </row>
    <row r="244" spans="15:16" s="244" customFormat="1" x14ac:dyDescent="0.3">
      <c r="O244" s="245"/>
      <c r="P244" s="246"/>
    </row>
    <row r="245" spans="15:16" s="244" customFormat="1" x14ac:dyDescent="0.3">
      <c r="O245" s="245"/>
      <c r="P245" s="246"/>
    </row>
    <row r="246" spans="15:16" s="244" customFormat="1" x14ac:dyDescent="0.3">
      <c r="O246" s="245"/>
      <c r="P246" s="246"/>
    </row>
    <row r="247" spans="15:16" s="244" customFormat="1" x14ac:dyDescent="0.3">
      <c r="O247" s="245"/>
      <c r="P247" s="246"/>
    </row>
    <row r="248" spans="15:16" s="244" customFormat="1" x14ac:dyDescent="0.3">
      <c r="O248" s="245"/>
      <c r="P248" s="246"/>
    </row>
    <row r="249" spans="15:16" s="244" customFormat="1" x14ac:dyDescent="0.3">
      <c r="O249" s="245"/>
      <c r="P249" s="246"/>
    </row>
    <row r="250" spans="15:16" s="244" customFormat="1" x14ac:dyDescent="0.3">
      <c r="O250" s="245"/>
      <c r="P250" s="246"/>
    </row>
    <row r="251" spans="15:16" s="244" customFormat="1" x14ac:dyDescent="0.3">
      <c r="O251" s="245"/>
      <c r="P251" s="246"/>
    </row>
    <row r="252" spans="15:16" s="244" customFormat="1" x14ac:dyDescent="0.3">
      <c r="O252" s="245"/>
      <c r="P252" s="246"/>
    </row>
    <row r="253" spans="15:16" s="244" customFormat="1" x14ac:dyDescent="0.3">
      <c r="O253" s="245"/>
      <c r="P253" s="246"/>
    </row>
    <row r="254" spans="15:16" s="244" customFormat="1" x14ac:dyDescent="0.3">
      <c r="O254" s="245"/>
      <c r="P254" s="246"/>
    </row>
    <row r="255" spans="15:16" s="244" customFormat="1" x14ac:dyDescent="0.3">
      <c r="O255" s="245"/>
      <c r="P255" s="246"/>
    </row>
    <row r="256" spans="15:16" s="244" customFormat="1" x14ac:dyDescent="0.3">
      <c r="O256" s="245"/>
      <c r="P256" s="246"/>
    </row>
    <row r="257" spans="15:16" s="244" customFormat="1" x14ac:dyDescent="0.3">
      <c r="O257" s="245"/>
      <c r="P257" s="246"/>
    </row>
    <row r="258" spans="15:16" s="244" customFormat="1" x14ac:dyDescent="0.3">
      <c r="O258" s="245"/>
      <c r="P258" s="246"/>
    </row>
    <row r="259" spans="15:16" s="244" customFormat="1" x14ac:dyDescent="0.3">
      <c r="O259" s="245"/>
      <c r="P259" s="246"/>
    </row>
    <row r="260" spans="15:16" s="244" customFormat="1" x14ac:dyDescent="0.3">
      <c r="O260" s="245"/>
      <c r="P260" s="246"/>
    </row>
    <row r="261" spans="15:16" s="244" customFormat="1" x14ac:dyDescent="0.3">
      <c r="O261" s="245"/>
      <c r="P261" s="246"/>
    </row>
    <row r="262" spans="15:16" s="244" customFormat="1" x14ac:dyDescent="0.3">
      <c r="O262" s="245"/>
      <c r="P262" s="246"/>
    </row>
    <row r="263" spans="15:16" s="244" customFormat="1" x14ac:dyDescent="0.3">
      <c r="O263" s="245"/>
      <c r="P263" s="246"/>
    </row>
    <row r="264" spans="15:16" s="244" customFormat="1" x14ac:dyDescent="0.3">
      <c r="O264" s="245"/>
      <c r="P264" s="246"/>
    </row>
    <row r="265" spans="15:16" s="244" customFormat="1" x14ac:dyDescent="0.3">
      <c r="O265" s="245"/>
      <c r="P265" s="246"/>
    </row>
    <row r="266" spans="15:16" s="244" customFormat="1" x14ac:dyDescent="0.3">
      <c r="O266" s="245"/>
      <c r="P266" s="246"/>
    </row>
    <row r="267" spans="15:16" s="244" customFormat="1" x14ac:dyDescent="0.3">
      <c r="O267" s="245"/>
      <c r="P267" s="246"/>
    </row>
    <row r="268" spans="15:16" s="244" customFormat="1" x14ac:dyDescent="0.3">
      <c r="O268" s="245"/>
      <c r="P268" s="246"/>
    </row>
    <row r="269" spans="15:16" s="244" customFormat="1" x14ac:dyDescent="0.3">
      <c r="O269" s="245"/>
      <c r="P269" s="246"/>
    </row>
    <row r="270" spans="15:16" s="244" customFormat="1" x14ac:dyDescent="0.3">
      <c r="O270" s="245"/>
      <c r="P270" s="246"/>
    </row>
    <row r="271" spans="15:16" s="244" customFormat="1" x14ac:dyDescent="0.3">
      <c r="O271" s="245"/>
      <c r="P271" s="246"/>
    </row>
    <row r="272" spans="15:16" s="244" customFormat="1" x14ac:dyDescent="0.3">
      <c r="O272" s="245"/>
      <c r="P272" s="246"/>
    </row>
    <row r="273" spans="15:16" s="244" customFormat="1" x14ac:dyDescent="0.3">
      <c r="O273" s="245"/>
      <c r="P273" s="246"/>
    </row>
    <row r="274" spans="15:16" s="244" customFormat="1" x14ac:dyDescent="0.3">
      <c r="O274" s="245"/>
      <c r="P274" s="246"/>
    </row>
    <row r="275" spans="15:16" s="244" customFormat="1" x14ac:dyDescent="0.3">
      <c r="O275" s="245"/>
      <c r="P275" s="246"/>
    </row>
  </sheetData>
  <sheetProtection selectLockedCells="1" selectUnlockedCells="1"/>
  <autoFilter ref="A3:Q116" xr:uid="{54DCF35A-5481-4493-AC3D-D011BF522C6A}">
    <sortState xmlns:xlrd2="http://schemas.microsoft.com/office/spreadsheetml/2017/richdata2" ref="A4:Q116">
      <sortCondition ref="A3:A116"/>
    </sortState>
  </autoFilter>
  <mergeCells count="1">
    <mergeCell ref="A1:D2"/>
  </mergeCells>
  <conditionalFormatting sqref="O93:O116 O59:O91 O44:O57 O4:O42">
    <cfRule type="cellIs" dxfId="40" priority="303" stopIfTrue="1" operator="greaterThanOrEqual">
      <formula>60</formula>
    </cfRule>
    <cfRule type="cellIs" dxfId="39" priority="304" stopIfTrue="1" operator="greaterThanOrEqual">
      <formula>40</formula>
    </cfRule>
    <cfRule type="cellIs" dxfId="38" priority="305" stopIfTrue="1" operator="lessThan">
      <formula>40</formula>
    </cfRule>
  </conditionalFormatting>
  <conditionalFormatting sqref="G100:G116">
    <cfRule type="cellIs" dxfId="37" priority="302" stopIfTrue="1" operator="greaterThanOrEqual">
      <formula>50</formula>
    </cfRule>
  </conditionalFormatting>
  <conditionalFormatting sqref="G100:G116">
    <cfRule type="cellIs" dxfId="36" priority="299" stopIfTrue="1" operator="greaterThanOrEqual">
      <formula>50</formula>
    </cfRule>
  </conditionalFormatting>
  <conditionalFormatting sqref="J44 J93:J94 J98 J9:J13 J59:J60 J46:J52 J62:J68 J73:J78 J25:J37 J17:J23 J81:J84">
    <cfRule type="cellIs" dxfId="35" priority="292" operator="equal">
      <formula>1</formula>
    </cfRule>
  </conditionalFormatting>
  <conditionalFormatting sqref="J4:J8">
    <cfRule type="cellIs" dxfId="34" priority="222" operator="equal">
      <formula>1</formula>
    </cfRule>
  </conditionalFormatting>
  <conditionalFormatting sqref="J40:J42">
    <cfRule type="cellIs" dxfId="33" priority="210" operator="equal">
      <formula>1</formula>
    </cfRule>
  </conditionalFormatting>
  <conditionalFormatting sqref="J38:J39">
    <cfRule type="cellIs" dxfId="32" priority="206" operator="equal">
      <formula>1</formula>
    </cfRule>
  </conditionalFormatting>
  <conditionalFormatting sqref="J45">
    <cfRule type="cellIs" dxfId="31" priority="202" operator="equal">
      <formula>1</formula>
    </cfRule>
  </conditionalFormatting>
  <conditionalFormatting sqref="J63">
    <cfRule type="cellIs" dxfId="30" priority="194" operator="equal">
      <formula>1</formula>
    </cfRule>
  </conditionalFormatting>
  <conditionalFormatting sqref="J81:J82">
    <cfRule type="cellIs" dxfId="29" priority="190" operator="equal">
      <formula>1</formula>
    </cfRule>
  </conditionalFormatting>
  <conditionalFormatting sqref="J60">
    <cfRule type="cellIs" dxfId="28" priority="178" operator="equal">
      <formula>1</formula>
    </cfRule>
  </conditionalFormatting>
  <conditionalFormatting sqref="J90">
    <cfRule type="cellIs" dxfId="27" priority="170" operator="equal">
      <formula>1</formula>
    </cfRule>
  </conditionalFormatting>
  <conditionalFormatting sqref="J69">
    <cfRule type="cellIs" dxfId="26" priority="158" operator="equal">
      <formula>1</formula>
    </cfRule>
  </conditionalFormatting>
  <conditionalFormatting sqref="J14:J16">
    <cfRule type="cellIs" dxfId="25" priority="150" operator="equal">
      <formula>1</formula>
    </cfRule>
  </conditionalFormatting>
  <conditionalFormatting sqref="J70:J72">
    <cfRule type="cellIs" dxfId="24" priority="136" operator="equal">
      <formula>1</formula>
    </cfRule>
  </conditionalFormatting>
  <conditionalFormatting sqref="J85:J88">
    <cfRule type="cellIs" dxfId="23" priority="92" operator="equal">
      <formula>1</formula>
    </cfRule>
  </conditionalFormatting>
  <conditionalFormatting sqref="J89">
    <cfRule type="cellIs" dxfId="22" priority="88" operator="equal">
      <formula>1</formula>
    </cfRule>
  </conditionalFormatting>
  <conditionalFormatting sqref="J91">
    <cfRule type="cellIs" dxfId="21" priority="64" operator="equal">
      <formula>1</formula>
    </cfRule>
  </conditionalFormatting>
  <conditionalFormatting sqref="J79">
    <cfRule type="cellIs" dxfId="20" priority="72" operator="equal">
      <formula>1</formula>
    </cfRule>
  </conditionalFormatting>
  <conditionalFormatting sqref="J80">
    <cfRule type="cellIs" dxfId="19" priority="68" operator="equal">
      <formula>1</formula>
    </cfRule>
  </conditionalFormatting>
  <conditionalFormatting sqref="J95">
    <cfRule type="cellIs" dxfId="18" priority="60" operator="equal">
      <formula>1</formula>
    </cfRule>
  </conditionalFormatting>
  <conditionalFormatting sqref="J96 J98">
    <cfRule type="cellIs" dxfId="17" priority="56" operator="equal">
      <formula>1</formula>
    </cfRule>
  </conditionalFormatting>
  <conditionalFormatting sqref="J24">
    <cfRule type="cellIs" dxfId="16" priority="46" operator="equal">
      <formula>1</formula>
    </cfRule>
  </conditionalFormatting>
  <conditionalFormatting sqref="J53:J56">
    <cfRule type="cellIs" dxfId="15" priority="38" operator="equal">
      <formula>1</formula>
    </cfRule>
  </conditionalFormatting>
  <conditionalFormatting sqref="J57">
    <cfRule type="cellIs" dxfId="14" priority="34" operator="equal">
      <formula>1</formula>
    </cfRule>
  </conditionalFormatting>
  <conditionalFormatting sqref="J61">
    <cfRule type="cellIs" dxfId="13" priority="26" operator="equal">
      <formula>1</formula>
    </cfRule>
  </conditionalFormatting>
  <conditionalFormatting sqref="J61">
    <cfRule type="cellIs" dxfId="12" priority="25" operator="equal">
      <formula>1</formula>
    </cfRule>
  </conditionalFormatting>
  <conditionalFormatting sqref="O43">
    <cfRule type="cellIs" dxfId="11" priority="18" stopIfTrue="1" operator="greaterThanOrEqual">
      <formula>60</formula>
    </cfRule>
    <cfRule type="cellIs" dxfId="10" priority="19" stopIfTrue="1" operator="greaterThanOrEqual">
      <formula>40</formula>
    </cfRule>
    <cfRule type="cellIs" dxfId="9" priority="20" stopIfTrue="1" operator="lessThan">
      <formula>40</formula>
    </cfRule>
  </conditionalFormatting>
  <conditionalFormatting sqref="J43">
    <cfRule type="cellIs" dxfId="8" priority="17" operator="equal">
      <formula>1</formula>
    </cfRule>
  </conditionalFormatting>
  <conditionalFormatting sqref="O58">
    <cfRule type="cellIs" dxfId="7" priority="10" stopIfTrue="1" operator="greaterThanOrEqual">
      <formula>60</formula>
    </cfRule>
    <cfRule type="cellIs" dxfId="6" priority="11" stopIfTrue="1" operator="greaterThanOrEqual">
      <formula>40</formula>
    </cfRule>
    <cfRule type="cellIs" dxfId="5" priority="12" stopIfTrue="1" operator="lessThan">
      <formula>40</formula>
    </cfRule>
  </conditionalFormatting>
  <conditionalFormatting sqref="J58">
    <cfRule type="cellIs" dxfId="4" priority="9" operator="equal">
      <formula>1</formula>
    </cfRule>
  </conditionalFormatting>
  <conditionalFormatting sqref="O92">
    <cfRule type="cellIs" dxfId="3" priority="2" stopIfTrue="1" operator="greaterThanOrEqual">
      <formula>60</formula>
    </cfRule>
    <cfRule type="cellIs" dxfId="2" priority="3" stopIfTrue="1" operator="greaterThanOrEqual">
      <formula>40</formula>
    </cfRule>
    <cfRule type="cellIs" dxfId="1" priority="4" stopIfTrue="1" operator="lessThan">
      <formula>40</formula>
    </cfRule>
  </conditionalFormatting>
  <conditionalFormatting sqref="J92">
    <cfRule type="cellIs" dxfId="0" priority="1" operator="equal">
      <formula>1</formula>
    </cfRule>
  </conditionalFormatting>
  <dataValidations count="15">
    <dataValidation type="list" allowBlank="1" showErrorMessage="1" sqref="G117:G135" xr:uid="{00000000-0002-0000-0000-000007000000}">
      <formula1>Legal</formula1>
      <formula2>0</formula2>
    </dataValidation>
    <dataValidation type="list" allowBlank="1" showInputMessage="1" showErrorMessage="1" sqref="J45 J91:J98 J38:J43 J4:J8 J17:J19 J49:J89" xr:uid="{00000000-0002-0000-0000-000008000000}">
      <formula1>Severityscore</formula1>
    </dataValidation>
    <dataValidation type="list" allowBlank="1" showInputMessage="1" showErrorMessage="1" sqref="I45 I91:I98 I38:I43 I4:I8 I17:I19 I49:I89" xr:uid="{00000000-0002-0000-0000-000009000000}">
      <formula1>Likelihoodscore</formula1>
    </dataValidation>
    <dataValidation type="list" allowBlank="1" showInputMessage="1" showErrorMessage="1" sqref="H45 H91:H98 H38:H43 H4:H8 H17:H19 H49:H89" xr:uid="{00000000-0002-0000-0000-00000A000000}">
      <formula1>Frequencyscore</formula1>
    </dataValidation>
    <dataValidation type="list" allowBlank="1" showInputMessage="1" showErrorMessage="1" sqref="G45 G91:G99 G38:G43 G4:G8 G17:G19 G49:G89" xr:uid="{00000000-0002-0000-0000-00000B000000}">
      <formula1>Legalscore</formula1>
    </dataValidation>
    <dataValidation type="list" allowBlank="1" showInputMessage="1" showErrorMessage="1" sqref="N45 N91:N98 N38:N43 N4:N8 N17:N19 N49:N89" xr:uid="{00000000-0002-0000-0000-00000C000000}">
      <formula1>Lackofdatascore</formula1>
    </dataValidation>
    <dataValidation type="list" allowBlank="1" showInputMessage="1" showErrorMessage="1" sqref="M45 M91:M98 M38:M43 M4:M8 M17:M19 M49:M89" xr:uid="{00000000-0002-0000-0000-00000D000000}">
      <formula1>Interestedpartiesscore</formula1>
    </dataValidation>
    <dataValidation type="list" allowBlank="1" showInputMessage="1" showErrorMessage="1" sqref="L45 L91:L98 L38:L43 L4:L8 L17:L19 L49:L89" xr:uid="{00000000-0002-0000-0000-00000E000000}">
      <formula1>Controlscore</formula1>
    </dataValidation>
    <dataValidation type="list" allowBlank="1" showErrorMessage="1" sqref="G100:G116" xr:uid="{00000000-0002-0000-0000-000000000000}">
      <formula1>Legal</formula1>
    </dataValidation>
    <dataValidation type="list" allowBlank="1" showErrorMessage="1" sqref="J99:J135" xr:uid="{00000000-0002-0000-0000-000001000000}">
      <formula1>Severity</formula1>
      <formula2>0</formula2>
    </dataValidation>
    <dataValidation type="list" allowBlank="1" showErrorMessage="1" sqref="L99:L135" xr:uid="{00000000-0002-0000-0000-000002000000}">
      <formula1>Control</formula1>
      <formula2>0</formula2>
    </dataValidation>
    <dataValidation type="list" allowBlank="1" showErrorMessage="1" sqref="M99:M135" xr:uid="{00000000-0002-0000-0000-000003000000}">
      <formula1>Interest</formula1>
      <formula2>0</formula2>
    </dataValidation>
    <dataValidation type="list" allowBlank="1" showErrorMessage="1" sqref="N99:N135" xr:uid="{00000000-0002-0000-0000-000004000000}">
      <formula1>Info</formula1>
      <formula2>0</formula2>
    </dataValidation>
    <dataValidation type="list" allowBlank="1" showErrorMessage="1" sqref="H99:H135" xr:uid="{00000000-0002-0000-0000-000005000000}">
      <formula1>Frequency</formula1>
      <formula2>0</formula2>
    </dataValidation>
    <dataValidation type="list" allowBlank="1" showErrorMessage="1" sqref="I99:I135" xr:uid="{00000000-0002-0000-0000-000006000000}">
      <formula1>Probability</formula1>
      <formula2>0</formula2>
    </dataValidation>
  </dataValidations>
  <pageMargins left="0.51181102362204722" right="0.55118110236220474" top="0.47244094488188981" bottom="0.94488188976377963" header="0.51181102362204722" footer="0.51181102362204722"/>
  <pageSetup paperSize="9" scale="54" firstPageNumber="0" orientation="landscape" r:id="rId1"/>
  <headerFooter alignWithMargins="0">
    <oddFooter>&amp;LDoc No:- GPEMS01-F02
Revision:- 3.0
Date:- 13/07/12&amp;CUncontrolled when Printed / Downloaded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Amendment Log</vt:lpstr>
      <vt:lpstr>Scoring Guidance</vt:lpstr>
      <vt:lpstr>Aspects Register</vt:lpstr>
      <vt:lpstr>'Aspects Register'!Print_Area</vt:lpstr>
      <vt:lpstr>'Aspects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Nolan</dc:creator>
  <cp:lastModifiedBy>Anna Wyse</cp:lastModifiedBy>
  <cp:lastPrinted>2010-04-27T14:20:14Z</cp:lastPrinted>
  <dcterms:created xsi:type="dcterms:W3CDTF">2009-01-28T09:50:33Z</dcterms:created>
  <dcterms:modified xsi:type="dcterms:W3CDTF">2021-08-06T08:22:47Z</dcterms:modified>
</cp:coreProperties>
</file>